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1'!$7:$9</definedName>
  </definedNames>
  <calcPr fullCalcOnLoad="1"/>
</workbook>
</file>

<file path=xl/sharedStrings.xml><?xml version="1.0" encoding="utf-8"?>
<sst xmlns="http://schemas.openxmlformats.org/spreadsheetml/2006/main" count="560" uniqueCount="156">
  <si>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</si>
  <si>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</si>
  <si>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</si>
  <si>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</si>
  <si>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</si>
  <si>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</si>
  <si>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</si>
  <si>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</si>
  <si>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</si>
  <si>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</si>
  <si>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</si>
  <si>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</si>
  <si>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</si>
  <si>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</si>
  <si>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</si>
  <si>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</si>
  <si>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</si>
  <si>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</si>
  <si>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</si>
  <si>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</si>
  <si>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</si>
  <si>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</si>
  <si>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</si>
  <si>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</si>
  <si>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</si>
  <si>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</si>
  <si>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</si>
  <si>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</si>
  <si>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</si>
  <si>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</si>
  <si>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</si>
  <si>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</si>
  <si>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</si>
  <si>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</si>
  <si>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</si>
  <si>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</si>
  <si>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</si>
  <si>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</si>
  <si>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</si>
  <si>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</si>
  <si>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</si>
  <si>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</si>
  <si>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подгруппы видов расходов</t>
  </si>
  <si>
    <t>0103</t>
  </si>
  <si>
    <t>Непрограммные расходы сельского поселения</t>
  </si>
  <si>
    <t>90 0 00 00000</t>
  </si>
  <si>
    <t>90 0 00 01500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</si>
  <si>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</si>
  <si>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</si>
  <si>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</si>
  <si>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</si>
  <si>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</si>
  <si>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</si>
  <si>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</si>
  <si>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</si>
  <si>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</si>
  <si>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</si>
  <si>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</si>
  <si>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Резервные фонды</t>
  </si>
  <si>
    <t>Резервные фонды местных администраций</t>
  </si>
  <si>
    <t>Резервные средства</t>
  </si>
  <si>
    <t>Дорожное хозяйство (дорожные фонды)</t>
  </si>
  <si>
    <t>Поддержка дорожного хозяйства</t>
  </si>
  <si>
    <t>Жилищно-коммунальное хозяйство</t>
  </si>
  <si>
    <t>Благоустройство</t>
  </si>
  <si>
    <t>Основное мероприятие "Благоустройство территории сельского поселения"</t>
  </si>
  <si>
    <t>Культура и кинематография</t>
  </si>
  <si>
    <t xml:space="preserve">Культура  </t>
  </si>
  <si>
    <t>Расходы на обеспечение деятельности муниципальных учреждений культуры</t>
  </si>
  <si>
    <t>0111</t>
  </si>
  <si>
    <t>90 0 00 00600</t>
  </si>
  <si>
    <t>870</t>
  </si>
  <si>
    <t>0409</t>
  </si>
  <si>
    <t>0500</t>
  </si>
  <si>
    <t>0503</t>
  </si>
  <si>
    <t>05 0 00 00000</t>
  </si>
  <si>
    <t>05 0 01 00000</t>
  </si>
  <si>
    <t>0800</t>
  </si>
  <si>
    <t>0801</t>
  </si>
  <si>
    <t>08 0 00 00000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</si>
  <si>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</si>
  <si>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</si>
  <si>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</si>
  <si>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</si>
  <si>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</si>
  <si>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90 0 01 03000</t>
  </si>
  <si>
    <t>05 0 01 01250</t>
  </si>
  <si>
    <t>08 2 00 00000</t>
  </si>
  <si>
    <t>08 2 01 00000</t>
  </si>
  <si>
    <t>08 2 01 00260</t>
  </si>
  <si>
    <t>Жилищное хозяйство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</si>
  <si>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</si>
  <si>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</si>
  <si>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Прочие мероприятия по благоустройству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</si>
  <si>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</si>
  <si>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</si>
  <si>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</si>
  <si>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</si>
  <si>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</si>
  <si>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0501</t>
  </si>
  <si>
    <t>30 0 00 00000</t>
  </si>
  <si>
    <t>30 0 01 00000</t>
  </si>
  <si>
    <t>30 0 01 00030</t>
  </si>
  <si>
    <t>05 0 01 05250</t>
  </si>
  <si>
    <t>06 0 00 00000</t>
  </si>
  <si>
    <t>06 0 F2 00000</t>
  </si>
  <si>
    <t>06 0 F2 55550</t>
  </si>
  <si>
    <t>08 1 00 00000</t>
  </si>
  <si>
    <t>08 1 01 00000</t>
  </si>
  <si>
    <t>08 1 01 00260</t>
  </si>
  <si>
    <t>110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</si>
  <si>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</si>
  <si>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</si>
  <si>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</si>
  <si>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</si>
  <si>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</si>
  <si>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</si>
  <si>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АДМИНИСТРАЦИЯ СЕЛЬСКОГО ПОСЕЛЕНИЯ "СЕЛО КУДИНОВО"</t>
  </si>
  <si>
    <t>Физическая культура</t>
  </si>
  <si>
    <t>Другие вопросы в обсласти физической культуры и спорта</t>
  </si>
  <si>
    <t>Муниципальная программа  "Развитие физической культуры и спорта в сельском поселении "Село Кудиново"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</si>
  <si>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</si>
  <si>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</si>
  <si>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1100</t>
  </si>
  <si>
    <t>1105</t>
  </si>
  <si>
    <t>02 0 00 00000</t>
  </si>
  <si>
    <t>02 0 01 00000</t>
  </si>
  <si>
    <t>02 0 01 11050</t>
  </si>
  <si>
    <t>КОСГУ</t>
  </si>
  <si>
    <t>244</t>
  </si>
  <si>
    <t>Прочая закупка товаров, работ и услуг</t>
  </si>
  <si>
    <t>242</t>
  </si>
  <si>
    <t>Закупка товаров, работ, услуг в сфере информационно-коммуникационных технологий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</si>
  <si>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</si>
  <si>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</si>
  <si>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</si>
  <si>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</si>
  <si>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631</t>
  </si>
  <si>
    <t>Субсидии на возмещение недополученных доходов и (или) возмещение фактически понесенных затрат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</si>
  <si>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</si>
  <si>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</si>
  <si>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</si>
  <si>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</si>
  <si>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247</t>
  </si>
  <si>
    <t>Закупка энергетических ресурсов</t>
  </si>
  <si>
    <t>003</t>
  </si>
  <si>
    <t>04 1 01 04090</t>
  </si>
  <si>
    <t>04 0 00 00000</t>
  </si>
  <si>
    <t>Осуществление части полномочий по решению вопросов местного значения сельских поселений</t>
  </si>
  <si>
    <t>90 0 00 05000</t>
  </si>
  <si>
    <t>122</t>
  </si>
  <si>
    <t>Иные выплаты персоналу государственных (муниципальных) органов, за исключением фонда оплаты труда</t>
  </si>
  <si>
    <t>КГРБС</t>
  </si>
  <si>
    <t>Ведомственная структура расходов бюджета сельского поселения "Село Кудиново " на плановый период 2022 и 2023 годов</t>
  </si>
  <si>
    <t>Измененные бюджетные ассигнования                        на 2022 год</t>
  </si>
  <si>
    <t>Бюджетные ассигнования                        на 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</si>
</sst>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0" fontId="22" fillId="24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" fontId="19" fillId="0" borderId="13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 vertical="center"/>
    </xf>
    <xf numFmtId="49" fontId="24" fillId="0" borderId="1" xfId="33" applyNumberFormat="1" applyProtection="1">
      <alignment horizontal="left" vertical="top" wrapText="1"/>
      <protection/>
    </xf>
    <xf numFmtId="49" fontId="21" fillId="26" borderId="14" xfId="0" applyNumberFormat="1" applyFont="1" applyFill="1" applyBorder="1" applyAlignment="1">
      <alignment horizontal="left" vertical="center"/>
    </xf>
    <xf numFmtId="49" fontId="21" fillId="25" borderId="14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/>
    </xf>
    <xf numFmtId="4" fontId="21" fillId="26" borderId="15" xfId="0" applyNumberFormat="1" applyFont="1" applyFill="1" applyBorder="1" applyAlignment="1">
      <alignment horizontal="right" vertical="center"/>
    </xf>
    <xf numFmtId="4" fontId="21" fillId="25" borderId="15" xfId="0" applyNumberFormat="1" applyFont="1" applyFill="1" applyBorder="1" applyAlignment="1">
      <alignment horizontal="right" vertical="center"/>
    </xf>
    <xf numFmtId="4" fontId="19" fillId="0" borderId="15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9" fontId="21" fillId="0" borderId="17" xfId="0" applyNumberFormat="1" applyFont="1" applyBorder="1" applyAlignment="1">
      <alignment horizontal="left" vertical="center"/>
    </xf>
    <xf numFmtId="49" fontId="21" fillId="26" borderId="13" xfId="0" applyNumberFormat="1" applyFont="1" applyFill="1" applyBorder="1" applyAlignment="1">
      <alignment horizontal="left" vertical="center"/>
    </xf>
    <xf numFmtId="49" fontId="21" fillId="25" borderId="13" xfId="0" applyNumberFormat="1" applyFont="1" applyFill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0" fontId="22" fillId="24" borderId="18" xfId="0" applyFont="1" applyFill="1" applyBorder="1" applyAlignment="1">
      <alignment horizontal="left" wrapText="1"/>
    </xf>
    <xf numFmtId="49" fontId="19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4" fontId="21" fillId="26" borderId="2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right" vertical="center"/>
    </xf>
    <xf numFmtId="4" fontId="19" fillId="0" borderId="21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horizontal="right" vertical="center"/>
    </xf>
    <xf numFmtId="49" fontId="19" fillId="0" borderId="23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left" wrapText="1"/>
    </xf>
    <xf numFmtId="49" fontId="21" fillId="25" borderId="12" xfId="0" applyNumberFormat="1" applyFont="1" applyFill="1" applyBorder="1" applyAlignment="1">
      <alignment/>
    </xf>
    <xf numFmtId="49" fontId="19" fillId="0" borderId="12" xfId="0" applyNumberFormat="1" applyFont="1" applyBorder="1" applyAlignment="1">
      <alignment wrapText="1"/>
    </xf>
    <xf numFmtId="0" fontId="19" fillId="0" borderId="0" xfId="0" applyFont="1" applyBorder="1" applyAlignment="1">
      <alignment horizontal="right"/>
    </xf>
    <xf numFmtId="49" fontId="22" fillId="24" borderId="12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1" fillId="0" borderId="24" xfId="0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SheetLayoutView="100" workbookViewId="0" topLeftCell="A1">
      <selection activeCell="A5" sqref="A5"/>
    </sheetView>
  </sheetViews>
  <sheetFormatPr defaultColWidth="9.00390625" defaultRowHeight="12.75"/>
  <cols>
    <col min="1" max="1" width="65.125" style="2" customWidth="1"/>
    <col min="2" max="2" width="4.875" style="4" customWidth="1"/>
    <col min="3" max="3" width="5.625" style="3" customWidth="1"/>
    <col min="4" max="4" width="12.75390625" style="4" customWidth="1"/>
    <col min="5" max="5" width="5.125" style="3" customWidth="1"/>
    <col min="6" max="6" width="5.625" style="3" customWidth="1"/>
    <col min="7" max="7" width="14.00390625" style="5" customWidth="1"/>
    <col min="8" max="8" width="13.75390625" style="5" customWidth="1"/>
    <col min="9" max="16384" width="9.125" style="1" customWidth="1"/>
  </cols>
  <sheetData>
    <row r="1" spans="1:8" ht="41.25" customHeight="1">
      <c r="A1" s="58"/>
      <c r="B1" s="58"/>
      <c r="C1" s="58"/>
      <c r="D1" s="58"/>
      <c r="E1" s="58"/>
      <c r="F1" s="58"/>
      <c r="G1" s="58"/>
      <c r="H1" s="55"/>
    </row>
    <row r="2" spans="1:9" ht="9.75" customHeight="1">
      <c r="A2" s="63" t="s">
        <v>153</v>
      </c>
      <c r="B2" s="63"/>
      <c r="C2" s="63"/>
      <c r="D2" s="63"/>
      <c r="E2" s="63"/>
      <c r="F2" s="63"/>
      <c r="G2" s="63"/>
      <c r="H2" s="63"/>
      <c r="I2" s="46"/>
    </row>
    <row r="3" spans="1:9" ht="9.75" customHeight="1">
      <c r="A3" s="63"/>
      <c r="B3" s="63"/>
      <c r="C3" s="63"/>
      <c r="D3" s="63"/>
      <c r="E3" s="63"/>
      <c r="F3" s="63"/>
      <c r="G3" s="63"/>
      <c r="H3" s="63"/>
      <c r="I3" s="46"/>
    </row>
    <row r="4" spans="1:9" ht="9.75" customHeight="1">
      <c r="A4" s="63"/>
      <c r="B4" s="63"/>
      <c r="C4" s="63"/>
      <c r="D4" s="63"/>
      <c r="E4" s="63"/>
      <c r="F4" s="63"/>
      <c r="G4" s="63"/>
      <c r="H4" s="63"/>
      <c r="I4" s="46"/>
    </row>
    <row r="5" spans="1:8" ht="18.75" customHeight="1">
      <c r="A5" s="17"/>
      <c r="B5" s="48"/>
      <c r="C5" s="17"/>
      <c r="D5" s="17"/>
      <c r="E5" s="17"/>
      <c r="F5" s="17"/>
      <c r="G5" s="17"/>
      <c r="H5" s="17"/>
    </row>
    <row r="6" ht="13.5" thickBot="1">
      <c r="H6" s="5" t="s">
        <v>0</v>
      </c>
    </row>
    <row r="7" spans="1:8" ht="24.75" customHeight="1" thickBot="1">
      <c r="A7" s="59" t="s">
        <v>1</v>
      </c>
      <c r="B7" s="57" t="s">
        <v>152</v>
      </c>
      <c r="C7" s="57" t="s">
        <v>2</v>
      </c>
      <c r="D7" s="57" t="s">
        <v>3</v>
      </c>
      <c r="E7" s="57" t="s">
        <v>42</v>
      </c>
      <c r="F7" s="60" t="s">
        <v>128</v>
      </c>
      <c r="G7" s="59" t="s">
        <v>154</v>
      </c>
      <c r="H7" s="59" t="s">
        <v>155</v>
      </c>
    </row>
    <row r="8" spans="1:8" ht="24.75" customHeight="1" thickBot="1">
      <c r="A8" s="59"/>
      <c r="B8" s="57"/>
      <c r="C8" s="57"/>
      <c r="D8" s="57"/>
      <c r="E8" s="57"/>
      <c r="F8" s="61"/>
      <c r="G8" s="59"/>
      <c r="H8" s="59"/>
    </row>
    <row r="9" spans="1:8" ht="16.5" customHeight="1" thickBot="1">
      <c r="A9" s="59"/>
      <c r="B9" s="57"/>
      <c r="C9" s="57"/>
      <c r="D9" s="57"/>
      <c r="E9" s="57"/>
      <c r="F9" s="62"/>
      <c r="G9" s="59"/>
      <c r="H9" s="59"/>
    </row>
    <row r="10" spans="1:8" s="6" customFormat="1" ht="12.75">
      <c r="A10" s="7" t="s">
        <v>117</v>
      </c>
      <c r="B10" s="47" t="s">
        <v>145</v>
      </c>
      <c r="C10" s="8"/>
      <c r="D10" s="8"/>
      <c r="E10" s="8"/>
      <c r="F10" s="32"/>
      <c r="G10" s="9">
        <f>G11+G54+G65+G79+G106+G127</f>
        <v>20442762.35</v>
      </c>
      <c r="H10" s="9">
        <f>H11+H54+H65+H79+H106+H127</f>
        <v>18584258.4</v>
      </c>
    </row>
    <row r="11" spans="1:8" s="6" customFormat="1" ht="12.75">
      <c r="A11" s="15" t="s">
        <v>4</v>
      </c>
      <c r="B11" s="49" t="s">
        <v>145</v>
      </c>
      <c r="C11" s="16" t="s">
        <v>5</v>
      </c>
      <c r="D11" s="16"/>
      <c r="E11" s="24"/>
      <c r="F11" s="33"/>
      <c r="G11" s="28">
        <f>G17+G12+G40+G35</f>
        <v>5910314</v>
      </c>
      <c r="H11" s="28">
        <f>H17+H12+H40+H35</f>
        <v>5910314</v>
      </c>
    </row>
    <row r="12" spans="1:8" s="6" customFormat="1" ht="38.25">
      <c r="A12" s="13" t="s">
        <v>57</v>
      </c>
      <c r="B12" s="50" t="s">
        <v>145</v>
      </c>
      <c r="C12" s="14" t="s">
        <v>43</v>
      </c>
      <c r="D12" s="14"/>
      <c r="E12" s="25"/>
      <c r="F12" s="34"/>
      <c r="G12" s="29">
        <f>G13</f>
        <v>36923</v>
      </c>
      <c r="H12" s="29">
        <f>H13</f>
        <v>36923</v>
      </c>
    </row>
    <row r="13" spans="1:8" ht="12.75">
      <c r="A13" s="10" t="s">
        <v>44</v>
      </c>
      <c r="B13" s="51" t="s">
        <v>145</v>
      </c>
      <c r="C13" s="11" t="s">
        <v>43</v>
      </c>
      <c r="D13" s="11" t="s">
        <v>45</v>
      </c>
      <c r="E13" s="26"/>
      <c r="F13" s="22"/>
      <c r="G13" s="30">
        <f>G14</f>
        <v>36923</v>
      </c>
      <c r="H13" s="30">
        <f>H14</f>
        <v>36923</v>
      </c>
    </row>
    <row r="14" spans="1:8" ht="27" customHeight="1">
      <c r="A14" s="10" t="s">
        <v>80</v>
      </c>
      <c r="B14" s="51" t="s">
        <v>145</v>
      </c>
      <c r="C14" s="11" t="s">
        <v>43</v>
      </c>
      <c r="D14" s="11" t="s">
        <v>46</v>
      </c>
      <c r="E14" s="26"/>
      <c r="F14" s="22"/>
      <c r="G14" s="30">
        <f>G15</f>
        <v>36923</v>
      </c>
      <c r="H14" s="30">
        <f>H15</f>
        <v>36923</v>
      </c>
    </row>
    <row r="15" spans="1:8" ht="12.75">
      <c r="A15" s="10" t="s">
        <v>21</v>
      </c>
      <c r="B15" s="51" t="s">
        <v>145</v>
      </c>
      <c r="C15" s="11" t="s">
        <v>43</v>
      </c>
      <c r="D15" s="11" t="s">
        <v>46</v>
      </c>
      <c r="E15" s="26" t="s">
        <v>19</v>
      </c>
      <c r="F15" s="22"/>
      <c r="G15" s="30">
        <f>G16</f>
        <v>36923</v>
      </c>
      <c r="H15" s="30">
        <f>H16</f>
        <v>36923</v>
      </c>
    </row>
    <row r="16" spans="1:8" ht="12.75">
      <c r="A16" s="10" t="s">
        <v>22</v>
      </c>
      <c r="B16" s="51" t="s">
        <v>145</v>
      </c>
      <c r="C16" s="11" t="s">
        <v>43</v>
      </c>
      <c r="D16" s="11" t="s">
        <v>46</v>
      </c>
      <c r="E16" s="26" t="s">
        <v>23</v>
      </c>
      <c r="F16" s="22"/>
      <c r="G16" s="30">
        <v>36923</v>
      </c>
      <c r="H16" s="30">
        <v>36923</v>
      </c>
    </row>
    <row r="17" spans="1:8" s="6" customFormat="1" ht="41.25" customHeight="1">
      <c r="A17" s="13" t="s">
        <v>17</v>
      </c>
      <c r="B17" s="50" t="s">
        <v>145</v>
      </c>
      <c r="C17" s="14" t="s">
        <v>18</v>
      </c>
      <c r="D17" s="14"/>
      <c r="E17" s="25"/>
      <c r="F17" s="34"/>
      <c r="G17" s="29">
        <f>G18</f>
        <v>5556475</v>
      </c>
      <c r="H17" s="29">
        <f>H18</f>
        <v>5556475</v>
      </c>
    </row>
    <row r="18" spans="1:8" ht="25.5">
      <c r="A18" s="10" t="s">
        <v>111</v>
      </c>
      <c r="B18" s="51" t="s">
        <v>145</v>
      </c>
      <c r="C18" s="11" t="s">
        <v>18</v>
      </c>
      <c r="D18" s="11" t="s">
        <v>47</v>
      </c>
      <c r="E18" s="26"/>
      <c r="F18" s="22"/>
      <c r="G18" s="30">
        <f>G19+G30</f>
        <v>5556475</v>
      </c>
      <c r="H18" s="30">
        <f>H19+H30</f>
        <v>5556475</v>
      </c>
    </row>
    <row r="19" spans="1:8" ht="12.75">
      <c r="A19" s="10" t="s">
        <v>6</v>
      </c>
      <c r="B19" s="51" t="s">
        <v>145</v>
      </c>
      <c r="C19" s="11" t="s">
        <v>18</v>
      </c>
      <c r="D19" s="11" t="s">
        <v>48</v>
      </c>
      <c r="E19" s="26"/>
      <c r="F19" s="22"/>
      <c r="G19" s="30">
        <f>G20+G25</f>
        <v>4866415</v>
      </c>
      <c r="H19" s="30">
        <f>H20+H25</f>
        <v>4866415</v>
      </c>
    </row>
    <row r="20" spans="1:8" ht="38.25" customHeight="1">
      <c r="A20" s="10" t="s">
        <v>7</v>
      </c>
      <c r="B20" s="51" t="s">
        <v>145</v>
      </c>
      <c r="C20" s="11" t="s">
        <v>18</v>
      </c>
      <c r="D20" s="11" t="s">
        <v>48</v>
      </c>
      <c r="E20" s="26" t="s">
        <v>8</v>
      </c>
      <c r="F20" s="22"/>
      <c r="G20" s="30">
        <f>G21</f>
        <v>2408415</v>
      </c>
      <c r="H20" s="30">
        <f>H21</f>
        <v>2408415</v>
      </c>
    </row>
    <row r="21" spans="1:8" ht="12.75">
      <c r="A21" s="10" t="s">
        <v>9</v>
      </c>
      <c r="B21" s="51" t="s">
        <v>145</v>
      </c>
      <c r="C21" s="11" t="s">
        <v>18</v>
      </c>
      <c r="D21" s="11" t="s">
        <v>48</v>
      </c>
      <c r="E21" s="26" t="s">
        <v>10</v>
      </c>
      <c r="F21" s="22"/>
      <c r="G21" s="30">
        <f>G22+G24+G23</f>
        <v>2408415</v>
      </c>
      <c r="H21" s="30">
        <f>H22+H24+H23</f>
        <v>2408415</v>
      </c>
    </row>
    <row r="22" spans="1:8" ht="12.75">
      <c r="A22" s="10" t="s">
        <v>141</v>
      </c>
      <c r="B22" s="51" t="s">
        <v>145</v>
      </c>
      <c r="C22" s="11" t="s">
        <v>18</v>
      </c>
      <c r="D22" s="11" t="s">
        <v>48</v>
      </c>
      <c r="E22" s="26" t="s">
        <v>139</v>
      </c>
      <c r="F22" s="22"/>
      <c r="G22" s="30">
        <v>1849512</v>
      </c>
      <c r="H22" s="30">
        <v>1849512</v>
      </c>
    </row>
    <row r="23" spans="1:8" ht="25.5">
      <c r="A23" s="10" t="s">
        <v>151</v>
      </c>
      <c r="B23" s="51" t="s">
        <v>145</v>
      </c>
      <c r="C23" s="11" t="s">
        <v>18</v>
      </c>
      <c r="D23" s="11" t="s">
        <v>48</v>
      </c>
      <c r="E23" s="26" t="s">
        <v>150</v>
      </c>
      <c r="F23" s="22"/>
      <c r="G23" s="30">
        <v>350</v>
      </c>
      <c r="H23" s="30">
        <v>350</v>
      </c>
    </row>
    <row r="24" spans="1:8" ht="38.25">
      <c r="A24" s="10" t="s">
        <v>142</v>
      </c>
      <c r="B24" s="51" t="s">
        <v>145</v>
      </c>
      <c r="C24" s="11" t="s">
        <v>18</v>
      </c>
      <c r="D24" s="11" t="s">
        <v>48</v>
      </c>
      <c r="E24" s="26" t="s">
        <v>140</v>
      </c>
      <c r="F24" s="22"/>
      <c r="G24" s="30">
        <v>558553</v>
      </c>
      <c r="H24" s="30">
        <v>558553</v>
      </c>
    </row>
    <row r="25" spans="1:8" ht="12.75">
      <c r="A25" s="12" t="s">
        <v>11</v>
      </c>
      <c r="B25" s="52" t="s">
        <v>145</v>
      </c>
      <c r="C25" s="11" t="s">
        <v>18</v>
      </c>
      <c r="D25" s="11" t="s">
        <v>48</v>
      </c>
      <c r="E25" s="26" t="s">
        <v>12</v>
      </c>
      <c r="F25" s="22"/>
      <c r="G25" s="30">
        <f>G26</f>
        <v>2458000</v>
      </c>
      <c r="H25" s="30">
        <f>H26</f>
        <v>2458000</v>
      </c>
    </row>
    <row r="26" spans="1:8" ht="25.5">
      <c r="A26" s="12" t="s">
        <v>13</v>
      </c>
      <c r="B26" s="52" t="s">
        <v>145</v>
      </c>
      <c r="C26" s="11" t="s">
        <v>18</v>
      </c>
      <c r="D26" s="11" t="s">
        <v>48</v>
      </c>
      <c r="E26" s="26" t="s">
        <v>14</v>
      </c>
      <c r="F26" s="22"/>
      <c r="G26" s="30">
        <f>G27+G28+G29</f>
        <v>2458000</v>
      </c>
      <c r="H26" s="30">
        <f>H27+H28+H29</f>
        <v>2458000</v>
      </c>
    </row>
    <row r="27" spans="1:8" ht="25.5">
      <c r="A27" s="12" t="s">
        <v>132</v>
      </c>
      <c r="B27" s="52" t="s">
        <v>145</v>
      </c>
      <c r="C27" s="11" t="s">
        <v>18</v>
      </c>
      <c r="D27" s="11" t="s">
        <v>48</v>
      </c>
      <c r="E27" s="26" t="s">
        <v>131</v>
      </c>
      <c r="F27" s="22"/>
      <c r="G27" s="30">
        <v>332000</v>
      </c>
      <c r="H27" s="30">
        <v>332000</v>
      </c>
    </row>
    <row r="28" spans="1:8" ht="12.75">
      <c r="A28" s="12" t="s">
        <v>130</v>
      </c>
      <c r="B28" s="52" t="s">
        <v>145</v>
      </c>
      <c r="C28" s="11" t="s">
        <v>18</v>
      </c>
      <c r="D28" s="11" t="s">
        <v>48</v>
      </c>
      <c r="E28" s="26" t="s">
        <v>129</v>
      </c>
      <c r="F28" s="22"/>
      <c r="G28" s="30">
        <v>1876000</v>
      </c>
      <c r="H28" s="30">
        <v>1876000</v>
      </c>
    </row>
    <row r="29" spans="1:8" ht="12.75">
      <c r="A29" s="12" t="s">
        <v>144</v>
      </c>
      <c r="B29" s="52" t="s">
        <v>145</v>
      </c>
      <c r="C29" s="11" t="s">
        <v>18</v>
      </c>
      <c r="D29" s="11" t="s">
        <v>48</v>
      </c>
      <c r="E29" s="26" t="s">
        <v>143</v>
      </c>
      <c r="F29" s="22"/>
      <c r="G29" s="30">
        <v>250000</v>
      </c>
      <c r="H29" s="30">
        <v>250000</v>
      </c>
    </row>
    <row r="30" spans="1:8" ht="25.5">
      <c r="A30" s="10" t="s">
        <v>20</v>
      </c>
      <c r="B30" s="51" t="s">
        <v>145</v>
      </c>
      <c r="C30" s="11" t="s">
        <v>18</v>
      </c>
      <c r="D30" s="11" t="s">
        <v>49</v>
      </c>
      <c r="E30" s="26"/>
      <c r="F30" s="22"/>
      <c r="G30" s="30">
        <f>G31</f>
        <v>690060</v>
      </c>
      <c r="H30" s="30">
        <f>H31</f>
        <v>690060</v>
      </c>
    </row>
    <row r="31" spans="1:8" ht="38.25">
      <c r="A31" s="10" t="s">
        <v>7</v>
      </c>
      <c r="B31" s="51" t="s">
        <v>145</v>
      </c>
      <c r="C31" s="11" t="s">
        <v>18</v>
      </c>
      <c r="D31" s="11" t="s">
        <v>49</v>
      </c>
      <c r="E31" s="26" t="s">
        <v>8</v>
      </c>
      <c r="F31" s="22"/>
      <c r="G31" s="30">
        <f>G32</f>
        <v>690060</v>
      </c>
      <c r="H31" s="30">
        <f>H32</f>
        <v>690060</v>
      </c>
    </row>
    <row r="32" spans="1:8" ht="12.75">
      <c r="A32" s="10" t="s">
        <v>9</v>
      </c>
      <c r="B32" s="51" t="s">
        <v>145</v>
      </c>
      <c r="C32" s="11" t="s">
        <v>18</v>
      </c>
      <c r="D32" s="11" t="s">
        <v>49</v>
      </c>
      <c r="E32" s="26" t="s">
        <v>10</v>
      </c>
      <c r="F32" s="22"/>
      <c r="G32" s="30">
        <f>G33+G34</f>
        <v>690060</v>
      </c>
      <c r="H32" s="30">
        <f>H33+H34</f>
        <v>690060</v>
      </c>
    </row>
    <row r="33" spans="1:8" ht="12.75">
      <c r="A33" s="10" t="s">
        <v>141</v>
      </c>
      <c r="B33" s="51" t="s">
        <v>145</v>
      </c>
      <c r="C33" s="11" t="s">
        <v>18</v>
      </c>
      <c r="D33" s="11" t="s">
        <v>49</v>
      </c>
      <c r="E33" s="26" t="s">
        <v>139</v>
      </c>
      <c r="F33" s="22"/>
      <c r="G33" s="30">
        <v>530000</v>
      </c>
      <c r="H33" s="30">
        <v>530000</v>
      </c>
    </row>
    <row r="34" spans="1:8" ht="38.25">
      <c r="A34" s="10" t="s">
        <v>142</v>
      </c>
      <c r="B34" s="51" t="s">
        <v>145</v>
      </c>
      <c r="C34" s="11" t="s">
        <v>18</v>
      </c>
      <c r="D34" s="11" t="s">
        <v>49</v>
      </c>
      <c r="E34" s="26" t="s">
        <v>140</v>
      </c>
      <c r="F34" s="22"/>
      <c r="G34" s="30">
        <v>160060</v>
      </c>
      <c r="H34" s="30">
        <v>160060</v>
      </c>
    </row>
    <row r="35" spans="1:8" ht="12.75">
      <c r="A35" s="13" t="s">
        <v>58</v>
      </c>
      <c r="B35" s="50" t="s">
        <v>145</v>
      </c>
      <c r="C35" s="14" t="s">
        <v>69</v>
      </c>
      <c r="D35" s="14"/>
      <c r="E35" s="25"/>
      <c r="F35" s="34"/>
      <c r="G35" s="29">
        <f>G36</f>
        <v>25000</v>
      </c>
      <c r="H35" s="29">
        <f>H36</f>
        <v>25000</v>
      </c>
    </row>
    <row r="36" spans="1:8" ht="12.75">
      <c r="A36" s="10" t="s">
        <v>44</v>
      </c>
      <c r="B36" s="51" t="s">
        <v>145</v>
      </c>
      <c r="C36" s="11" t="s">
        <v>69</v>
      </c>
      <c r="D36" s="11" t="s">
        <v>45</v>
      </c>
      <c r="E36" s="26"/>
      <c r="F36" s="22"/>
      <c r="G36" s="30">
        <f>G37</f>
        <v>25000</v>
      </c>
      <c r="H36" s="30">
        <f>H37</f>
        <v>25000</v>
      </c>
    </row>
    <row r="37" spans="1:8" s="6" customFormat="1" ht="12.75">
      <c r="A37" s="10" t="s">
        <v>59</v>
      </c>
      <c r="B37" s="51" t="s">
        <v>145</v>
      </c>
      <c r="C37" s="11" t="s">
        <v>69</v>
      </c>
      <c r="D37" s="11" t="s">
        <v>70</v>
      </c>
      <c r="E37" s="26"/>
      <c r="F37" s="22"/>
      <c r="G37" s="30">
        <f>G38</f>
        <v>25000</v>
      </c>
      <c r="H37" s="30">
        <f>H38</f>
        <v>25000</v>
      </c>
    </row>
    <row r="38" spans="1:8" s="6" customFormat="1" ht="12.75">
      <c r="A38" s="10" t="s">
        <v>15</v>
      </c>
      <c r="B38" s="51" t="s">
        <v>145</v>
      </c>
      <c r="C38" s="11" t="s">
        <v>69</v>
      </c>
      <c r="D38" s="11" t="s">
        <v>70</v>
      </c>
      <c r="E38" s="26" t="s">
        <v>16</v>
      </c>
      <c r="F38" s="22"/>
      <c r="G38" s="30">
        <f>G39</f>
        <v>25000</v>
      </c>
      <c r="H38" s="30">
        <f>H39</f>
        <v>25000</v>
      </c>
    </row>
    <row r="39" spans="1:8" ht="12.75">
      <c r="A39" s="12" t="s">
        <v>60</v>
      </c>
      <c r="B39" s="52" t="s">
        <v>145</v>
      </c>
      <c r="C39" s="11" t="s">
        <v>69</v>
      </c>
      <c r="D39" s="11" t="s">
        <v>70</v>
      </c>
      <c r="E39" s="26" t="s">
        <v>71</v>
      </c>
      <c r="F39" s="22"/>
      <c r="G39" s="30">
        <v>25000</v>
      </c>
      <c r="H39" s="30">
        <v>25000</v>
      </c>
    </row>
    <row r="40" spans="1:8" ht="12.75">
      <c r="A40" s="13" t="s">
        <v>24</v>
      </c>
      <c r="B40" s="50" t="s">
        <v>145</v>
      </c>
      <c r="C40" s="14" t="s">
        <v>25</v>
      </c>
      <c r="D40" s="14"/>
      <c r="E40" s="25"/>
      <c r="F40" s="34"/>
      <c r="G40" s="29">
        <f>G41</f>
        <v>291916</v>
      </c>
      <c r="H40" s="29">
        <f>H41</f>
        <v>291916</v>
      </c>
    </row>
    <row r="41" spans="1:8" ht="12.75">
      <c r="A41" s="10" t="s">
        <v>44</v>
      </c>
      <c r="B41" s="51" t="s">
        <v>145</v>
      </c>
      <c r="C41" s="11" t="s">
        <v>25</v>
      </c>
      <c r="D41" s="11" t="s">
        <v>45</v>
      </c>
      <c r="E41" s="26"/>
      <c r="F41" s="22"/>
      <c r="G41" s="30">
        <f>G42+G49+G46</f>
        <v>291916</v>
      </c>
      <c r="H41" s="30">
        <f>H42+H49+H46</f>
        <v>291916</v>
      </c>
    </row>
    <row r="42" spans="1:8" ht="12.75">
      <c r="A42" s="10" t="s">
        <v>26</v>
      </c>
      <c r="B42" s="51" t="s">
        <v>145</v>
      </c>
      <c r="C42" s="11" t="s">
        <v>25</v>
      </c>
      <c r="D42" s="11" t="s">
        <v>50</v>
      </c>
      <c r="E42" s="26"/>
      <c r="F42" s="22"/>
      <c r="G42" s="30">
        <f>G43</f>
        <v>100000</v>
      </c>
      <c r="H42" s="30">
        <f>H43</f>
        <v>100000</v>
      </c>
    </row>
    <row r="43" spans="1:8" ht="12.75">
      <c r="A43" s="12" t="s">
        <v>11</v>
      </c>
      <c r="B43" s="52" t="s">
        <v>145</v>
      </c>
      <c r="C43" s="11" t="s">
        <v>25</v>
      </c>
      <c r="D43" s="11" t="s">
        <v>50</v>
      </c>
      <c r="E43" s="26" t="s">
        <v>12</v>
      </c>
      <c r="F43" s="22"/>
      <c r="G43" s="44">
        <f>G44</f>
        <v>100000</v>
      </c>
      <c r="H43" s="44">
        <f>H44</f>
        <v>100000</v>
      </c>
    </row>
    <row r="44" spans="1:8" ht="25.5">
      <c r="A44" s="12" t="s">
        <v>13</v>
      </c>
      <c r="B44" s="52" t="s">
        <v>145</v>
      </c>
      <c r="C44" s="11" t="s">
        <v>25</v>
      </c>
      <c r="D44" s="11" t="s">
        <v>50</v>
      </c>
      <c r="E44" s="26" t="s">
        <v>14</v>
      </c>
      <c r="F44" s="22"/>
      <c r="G44" s="20">
        <f>G45</f>
        <v>100000</v>
      </c>
      <c r="H44" s="20">
        <f>H45</f>
        <v>100000</v>
      </c>
    </row>
    <row r="45" spans="1:9" ht="12.75">
      <c r="A45" s="12" t="s">
        <v>130</v>
      </c>
      <c r="B45" s="52" t="s">
        <v>145</v>
      </c>
      <c r="C45" s="11" t="s">
        <v>25</v>
      </c>
      <c r="D45" s="11" t="s">
        <v>50</v>
      </c>
      <c r="E45" s="26" t="s">
        <v>129</v>
      </c>
      <c r="F45" s="22"/>
      <c r="G45" s="20">
        <v>100000</v>
      </c>
      <c r="H45" s="20">
        <v>100000</v>
      </c>
      <c r="I45" s="41"/>
    </row>
    <row r="46" spans="1:9" ht="25.5">
      <c r="A46" s="12" t="s">
        <v>148</v>
      </c>
      <c r="B46" s="52" t="s">
        <v>145</v>
      </c>
      <c r="C46" s="11" t="s">
        <v>25</v>
      </c>
      <c r="D46" s="11" t="s">
        <v>149</v>
      </c>
      <c r="E46" s="26"/>
      <c r="F46" s="22"/>
      <c r="G46" s="20">
        <f>G47</f>
        <v>51300</v>
      </c>
      <c r="H46" s="20">
        <f>H47</f>
        <v>51300</v>
      </c>
      <c r="I46" s="42"/>
    </row>
    <row r="47" spans="1:9" ht="12.75">
      <c r="A47" s="10" t="s">
        <v>21</v>
      </c>
      <c r="B47" s="51" t="s">
        <v>145</v>
      </c>
      <c r="C47" s="11" t="s">
        <v>25</v>
      </c>
      <c r="D47" s="11" t="s">
        <v>149</v>
      </c>
      <c r="E47" s="26" t="s">
        <v>19</v>
      </c>
      <c r="F47" s="22"/>
      <c r="G47" s="20">
        <f>G48</f>
        <v>51300</v>
      </c>
      <c r="H47" s="20">
        <f>H48</f>
        <v>51300</v>
      </c>
      <c r="I47" s="42"/>
    </row>
    <row r="48" spans="1:9" ht="12.75">
      <c r="A48" s="10" t="s">
        <v>22</v>
      </c>
      <c r="B48" s="51" t="s">
        <v>145</v>
      </c>
      <c r="C48" s="11" t="s">
        <v>25</v>
      </c>
      <c r="D48" s="11" t="s">
        <v>149</v>
      </c>
      <c r="E48" s="26" t="s">
        <v>23</v>
      </c>
      <c r="F48" s="22"/>
      <c r="G48" s="20">
        <v>51300</v>
      </c>
      <c r="H48" s="20">
        <v>51300</v>
      </c>
      <c r="I48" s="42"/>
    </row>
    <row r="49" spans="1:8" ht="12.75">
      <c r="A49" s="12" t="s">
        <v>81</v>
      </c>
      <c r="B49" s="52" t="s">
        <v>145</v>
      </c>
      <c r="C49" s="11" t="s">
        <v>25</v>
      </c>
      <c r="D49" s="11" t="s">
        <v>85</v>
      </c>
      <c r="E49" s="26"/>
      <c r="F49" s="45"/>
      <c r="G49" s="43">
        <f>G50</f>
        <v>140616</v>
      </c>
      <c r="H49" s="43">
        <f>H50</f>
        <v>140616</v>
      </c>
    </row>
    <row r="50" spans="1:8" ht="38.25">
      <c r="A50" s="10" t="s">
        <v>7</v>
      </c>
      <c r="B50" s="51" t="s">
        <v>145</v>
      </c>
      <c r="C50" s="11" t="s">
        <v>25</v>
      </c>
      <c r="D50" s="11" t="s">
        <v>85</v>
      </c>
      <c r="E50" s="26" t="s">
        <v>8</v>
      </c>
      <c r="F50" s="22"/>
      <c r="G50" s="30">
        <f>G51</f>
        <v>140616</v>
      </c>
      <c r="H50" s="30">
        <f>H51</f>
        <v>140616</v>
      </c>
    </row>
    <row r="51" spans="1:8" ht="12.75">
      <c r="A51" s="10" t="s">
        <v>9</v>
      </c>
      <c r="B51" s="51" t="s">
        <v>145</v>
      </c>
      <c r="C51" s="11" t="s">
        <v>25</v>
      </c>
      <c r="D51" s="11" t="s">
        <v>85</v>
      </c>
      <c r="E51" s="26" t="s">
        <v>10</v>
      </c>
      <c r="F51" s="22"/>
      <c r="G51" s="30">
        <f>G52+G53</f>
        <v>140616</v>
      </c>
      <c r="H51" s="30">
        <f>H52+H53</f>
        <v>140616</v>
      </c>
    </row>
    <row r="52" spans="1:8" ht="12.75">
      <c r="A52" s="10" t="s">
        <v>141</v>
      </c>
      <c r="B52" s="51" t="s">
        <v>145</v>
      </c>
      <c r="C52" s="11" t="s">
        <v>25</v>
      </c>
      <c r="D52" s="11" t="s">
        <v>85</v>
      </c>
      <c r="E52" s="26" t="s">
        <v>139</v>
      </c>
      <c r="F52" s="22"/>
      <c r="G52" s="30">
        <v>108000</v>
      </c>
      <c r="H52" s="30">
        <v>108000</v>
      </c>
    </row>
    <row r="53" spans="1:8" ht="38.25">
      <c r="A53" s="10" t="s">
        <v>142</v>
      </c>
      <c r="B53" s="51" t="s">
        <v>145</v>
      </c>
      <c r="C53" s="11" t="s">
        <v>25</v>
      </c>
      <c r="D53" s="11" t="s">
        <v>85</v>
      </c>
      <c r="E53" s="26" t="s">
        <v>140</v>
      </c>
      <c r="F53" s="22"/>
      <c r="G53" s="30">
        <v>32616</v>
      </c>
      <c r="H53" s="30">
        <v>32616</v>
      </c>
    </row>
    <row r="54" spans="1:8" ht="12.75">
      <c r="A54" s="15" t="s">
        <v>27</v>
      </c>
      <c r="B54" s="49" t="s">
        <v>145</v>
      </c>
      <c r="C54" s="16" t="s">
        <v>28</v>
      </c>
      <c r="D54" s="16"/>
      <c r="E54" s="24"/>
      <c r="F54" s="33"/>
      <c r="G54" s="28">
        <f>G55</f>
        <v>395100</v>
      </c>
      <c r="H54" s="28">
        <f>H55</f>
        <v>395100</v>
      </c>
    </row>
    <row r="55" spans="1:8" ht="12.75">
      <c r="A55" s="13" t="s">
        <v>29</v>
      </c>
      <c r="B55" s="50" t="s">
        <v>145</v>
      </c>
      <c r="C55" s="14" t="s">
        <v>30</v>
      </c>
      <c r="D55" s="14"/>
      <c r="E55" s="25"/>
      <c r="F55" s="34"/>
      <c r="G55" s="29">
        <f>G56</f>
        <v>395100</v>
      </c>
      <c r="H55" s="29">
        <f>H56</f>
        <v>395100</v>
      </c>
    </row>
    <row r="56" spans="1:8" ht="12.75">
      <c r="A56" s="10" t="s">
        <v>31</v>
      </c>
      <c r="B56" s="51" t="s">
        <v>145</v>
      </c>
      <c r="C56" s="11" t="s">
        <v>30</v>
      </c>
      <c r="D56" s="11" t="s">
        <v>51</v>
      </c>
      <c r="E56" s="26"/>
      <c r="F56" s="22"/>
      <c r="G56" s="30">
        <f>G57</f>
        <v>395100</v>
      </c>
      <c r="H56" s="30">
        <f>H57</f>
        <v>395100</v>
      </c>
    </row>
    <row r="57" spans="1:8" ht="25.5">
      <c r="A57" s="10" t="s">
        <v>32</v>
      </c>
      <c r="B57" s="51" t="s">
        <v>145</v>
      </c>
      <c r="C57" s="11" t="s">
        <v>30</v>
      </c>
      <c r="D57" s="11" t="s">
        <v>52</v>
      </c>
      <c r="E57" s="26"/>
      <c r="F57" s="22"/>
      <c r="G57" s="30">
        <f>G58+G62</f>
        <v>395100</v>
      </c>
      <c r="H57" s="30">
        <f>H58+H62</f>
        <v>395100</v>
      </c>
    </row>
    <row r="58" spans="1:8" ht="38.25">
      <c r="A58" s="10" t="s">
        <v>7</v>
      </c>
      <c r="B58" s="51" t="s">
        <v>145</v>
      </c>
      <c r="C58" s="11" t="s">
        <v>30</v>
      </c>
      <c r="D58" s="11" t="s">
        <v>52</v>
      </c>
      <c r="E58" s="26" t="s">
        <v>8</v>
      </c>
      <c r="F58" s="22"/>
      <c r="G58" s="30">
        <f>G59</f>
        <v>390100</v>
      </c>
      <c r="H58" s="30">
        <f>H59</f>
        <v>390100</v>
      </c>
    </row>
    <row r="59" spans="1:8" ht="12.75">
      <c r="A59" s="10" t="s">
        <v>9</v>
      </c>
      <c r="B59" s="51" t="s">
        <v>145</v>
      </c>
      <c r="C59" s="11" t="s">
        <v>30</v>
      </c>
      <c r="D59" s="11" t="s">
        <v>52</v>
      </c>
      <c r="E59" s="26" t="s">
        <v>10</v>
      </c>
      <c r="F59" s="22"/>
      <c r="G59" s="30">
        <f>G60+G61</f>
        <v>390100</v>
      </c>
      <c r="H59" s="30">
        <f>H60+H61</f>
        <v>390100</v>
      </c>
    </row>
    <row r="60" spans="1:8" ht="12.75">
      <c r="A60" s="10" t="s">
        <v>141</v>
      </c>
      <c r="B60" s="51" t="s">
        <v>145</v>
      </c>
      <c r="C60" s="11" t="s">
        <v>30</v>
      </c>
      <c r="D60" s="11" t="s">
        <v>52</v>
      </c>
      <c r="E60" s="26" t="s">
        <v>139</v>
      </c>
      <c r="F60" s="22"/>
      <c r="G60" s="30">
        <v>299616</v>
      </c>
      <c r="H60" s="30">
        <v>299616</v>
      </c>
    </row>
    <row r="61" spans="1:8" ht="38.25">
      <c r="A61" s="10" t="s">
        <v>142</v>
      </c>
      <c r="B61" s="51" t="s">
        <v>145</v>
      </c>
      <c r="C61" s="11" t="s">
        <v>30</v>
      </c>
      <c r="D61" s="11" t="s">
        <v>52</v>
      </c>
      <c r="E61" s="26" t="s">
        <v>140</v>
      </c>
      <c r="F61" s="22"/>
      <c r="G61" s="30">
        <v>90484</v>
      </c>
      <c r="H61" s="30">
        <v>90484</v>
      </c>
    </row>
    <row r="62" spans="1:8" ht="12.75">
      <c r="A62" s="12" t="s">
        <v>11</v>
      </c>
      <c r="B62" s="52" t="s">
        <v>145</v>
      </c>
      <c r="C62" s="11" t="s">
        <v>30</v>
      </c>
      <c r="D62" s="11" t="s">
        <v>52</v>
      </c>
      <c r="E62" s="26" t="s">
        <v>12</v>
      </c>
      <c r="F62" s="22"/>
      <c r="G62" s="30">
        <f>G63</f>
        <v>5000</v>
      </c>
      <c r="H62" s="30">
        <f>H63</f>
        <v>5000</v>
      </c>
    </row>
    <row r="63" spans="1:8" ht="25.5">
      <c r="A63" s="12" t="s">
        <v>13</v>
      </c>
      <c r="B63" s="52" t="s">
        <v>145</v>
      </c>
      <c r="C63" s="11" t="s">
        <v>30</v>
      </c>
      <c r="D63" s="11" t="s">
        <v>52</v>
      </c>
      <c r="E63" s="26" t="s">
        <v>14</v>
      </c>
      <c r="F63" s="22"/>
      <c r="G63" s="30">
        <f>G64</f>
        <v>5000</v>
      </c>
      <c r="H63" s="30">
        <f>H64</f>
        <v>5000</v>
      </c>
    </row>
    <row r="64" spans="1:8" ht="12.75">
      <c r="A64" s="12" t="s">
        <v>130</v>
      </c>
      <c r="B64" s="52" t="s">
        <v>145</v>
      </c>
      <c r="C64" s="11" t="s">
        <v>30</v>
      </c>
      <c r="D64" s="11" t="s">
        <v>52</v>
      </c>
      <c r="E64" s="26" t="s">
        <v>129</v>
      </c>
      <c r="F64" s="22"/>
      <c r="G64" s="30">
        <v>5000</v>
      </c>
      <c r="H64" s="30">
        <v>5000</v>
      </c>
    </row>
    <row r="65" spans="1:8" ht="12.75">
      <c r="A65" s="15" t="s">
        <v>37</v>
      </c>
      <c r="B65" s="49" t="s">
        <v>145</v>
      </c>
      <c r="C65" s="16" t="s">
        <v>33</v>
      </c>
      <c r="D65" s="16"/>
      <c r="E65" s="24"/>
      <c r="F65" s="33"/>
      <c r="G65" s="28">
        <f>G72+G66</f>
        <v>1829610.95</v>
      </c>
      <c r="H65" s="28">
        <f>H72+H66</f>
        <v>300000</v>
      </c>
    </row>
    <row r="66" spans="1:8" ht="12.75">
      <c r="A66" s="18" t="s">
        <v>61</v>
      </c>
      <c r="B66" s="53" t="s">
        <v>145</v>
      </c>
      <c r="C66" s="14" t="s">
        <v>72</v>
      </c>
      <c r="D66" s="14"/>
      <c r="E66" s="25"/>
      <c r="F66" s="34"/>
      <c r="G66" s="29">
        <f>G67</f>
        <v>1529610.95</v>
      </c>
      <c r="H66" s="29">
        <f>H67</f>
        <v>0</v>
      </c>
    </row>
    <row r="67" spans="1:8" ht="12.75">
      <c r="A67" s="10" t="s">
        <v>44</v>
      </c>
      <c r="B67" s="51" t="s">
        <v>145</v>
      </c>
      <c r="C67" s="11" t="s">
        <v>72</v>
      </c>
      <c r="D67" s="11" t="s">
        <v>147</v>
      </c>
      <c r="E67" s="27"/>
      <c r="F67" s="35"/>
      <c r="G67" s="30">
        <f>G68</f>
        <v>1529610.95</v>
      </c>
      <c r="H67" s="30">
        <f>H68</f>
        <v>0</v>
      </c>
    </row>
    <row r="68" spans="1:8" ht="12.75">
      <c r="A68" s="19" t="s">
        <v>62</v>
      </c>
      <c r="B68" s="54" t="s">
        <v>145</v>
      </c>
      <c r="C68" s="11" t="s">
        <v>72</v>
      </c>
      <c r="D68" s="11" t="s">
        <v>146</v>
      </c>
      <c r="E68" s="27"/>
      <c r="F68" s="35"/>
      <c r="G68" s="30">
        <f>G69</f>
        <v>1529610.95</v>
      </c>
      <c r="H68" s="30">
        <f>H69</f>
        <v>0</v>
      </c>
    </row>
    <row r="69" spans="1:8" ht="12.75">
      <c r="A69" s="12" t="s">
        <v>11</v>
      </c>
      <c r="B69" s="52" t="s">
        <v>145</v>
      </c>
      <c r="C69" s="11" t="s">
        <v>72</v>
      </c>
      <c r="D69" s="11" t="s">
        <v>146</v>
      </c>
      <c r="E69" s="26" t="s">
        <v>12</v>
      </c>
      <c r="F69" s="22"/>
      <c r="G69" s="30">
        <f>G70</f>
        <v>1529610.95</v>
      </c>
      <c r="H69" s="30">
        <f>H70</f>
        <v>0</v>
      </c>
    </row>
    <row r="70" spans="1:8" ht="25.5">
      <c r="A70" s="12" t="s">
        <v>13</v>
      </c>
      <c r="B70" s="56" t="s">
        <v>145</v>
      </c>
      <c r="C70" s="11" t="s">
        <v>72</v>
      </c>
      <c r="D70" s="11" t="s">
        <v>146</v>
      </c>
      <c r="E70" s="26" t="s">
        <v>14</v>
      </c>
      <c r="F70" s="22"/>
      <c r="G70" s="30">
        <f>G71</f>
        <v>1529610.95</v>
      </c>
      <c r="H70" s="30">
        <f>H71</f>
        <v>0</v>
      </c>
    </row>
    <row r="71" spans="1:8" ht="12.75">
      <c r="A71" s="12" t="s">
        <v>130</v>
      </c>
      <c r="B71" s="52" t="s">
        <v>145</v>
      </c>
      <c r="C71" s="11" t="s">
        <v>72</v>
      </c>
      <c r="D71" s="11" t="s">
        <v>146</v>
      </c>
      <c r="E71" s="26" t="s">
        <v>129</v>
      </c>
      <c r="F71" s="22"/>
      <c r="G71" s="30">
        <v>1529610.95</v>
      </c>
      <c r="H71" s="30">
        <v>0</v>
      </c>
    </row>
    <row r="72" spans="1:8" ht="12.75">
      <c r="A72" s="18" t="s">
        <v>38</v>
      </c>
      <c r="B72" s="53" t="s">
        <v>145</v>
      </c>
      <c r="C72" s="14" t="s">
        <v>34</v>
      </c>
      <c r="D72" s="14"/>
      <c r="E72" s="25"/>
      <c r="F72" s="34"/>
      <c r="G72" s="29">
        <f aca="true" t="shared" si="0" ref="G72:H77">G73</f>
        <v>300000</v>
      </c>
      <c r="H72" s="29">
        <f t="shared" si="0"/>
        <v>300000</v>
      </c>
    </row>
    <row r="73" spans="1:8" ht="25.5">
      <c r="A73" s="19" t="s">
        <v>112</v>
      </c>
      <c r="B73" s="54" t="s">
        <v>145</v>
      </c>
      <c r="C73" s="11" t="s">
        <v>34</v>
      </c>
      <c r="D73" s="11" t="s">
        <v>53</v>
      </c>
      <c r="E73" s="27"/>
      <c r="F73" s="35"/>
      <c r="G73" s="30">
        <f t="shared" si="0"/>
        <v>300000</v>
      </c>
      <c r="H73" s="30">
        <f t="shared" si="0"/>
        <v>300000</v>
      </c>
    </row>
    <row r="74" spans="1:8" ht="12.75">
      <c r="A74" s="19" t="s">
        <v>55</v>
      </c>
      <c r="B74" s="54" t="s">
        <v>145</v>
      </c>
      <c r="C74" s="11" t="s">
        <v>34</v>
      </c>
      <c r="D74" s="11" t="s">
        <v>56</v>
      </c>
      <c r="E74" s="27"/>
      <c r="F74" s="35"/>
      <c r="G74" s="30">
        <f t="shared" si="0"/>
        <v>300000</v>
      </c>
      <c r="H74" s="30">
        <f t="shared" si="0"/>
        <v>300000</v>
      </c>
    </row>
    <row r="75" spans="1:8" ht="25.5">
      <c r="A75" s="19" t="s">
        <v>39</v>
      </c>
      <c r="B75" s="54" t="s">
        <v>145</v>
      </c>
      <c r="C75" s="11" t="s">
        <v>34</v>
      </c>
      <c r="D75" s="11" t="s">
        <v>54</v>
      </c>
      <c r="E75" s="26"/>
      <c r="F75" s="22"/>
      <c r="G75" s="30">
        <f t="shared" si="0"/>
        <v>300000</v>
      </c>
      <c r="H75" s="30">
        <f t="shared" si="0"/>
        <v>300000</v>
      </c>
    </row>
    <row r="76" spans="1:8" ht="25.5">
      <c r="A76" s="12" t="s">
        <v>40</v>
      </c>
      <c r="B76" s="52" t="s">
        <v>145</v>
      </c>
      <c r="C76" s="11" t="s">
        <v>34</v>
      </c>
      <c r="D76" s="11" t="s">
        <v>54</v>
      </c>
      <c r="E76" s="26" t="s">
        <v>35</v>
      </c>
      <c r="F76" s="22"/>
      <c r="G76" s="30">
        <f t="shared" si="0"/>
        <v>300000</v>
      </c>
      <c r="H76" s="30">
        <f t="shared" si="0"/>
        <v>300000</v>
      </c>
    </row>
    <row r="77" spans="1:8" ht="25.5">
      <c r="A77" s="12" t="s">
        <v>41</v>
      </c>
      <c r="B77" s="52" t="s">
        <v>145</v>
      </c>
      <c r="C77" s="11" t="s">
        <v>34</v>
      </c>
      <c r="D77" s="11" t="s">
        <v>54</v>
      </c>
      <c r="E77" s="26" t="s">
        <v>36</v>
      </c>
      <c r="F77" s="22"/>
      <c r="G77" s="30">
        <f t="shared" si="0"/>
        <v>300000</v>
      </c>
      <c r="H77" s="30">
        <f t="shared" si="0"/>
        <v>300000</v>
      </c>
    </row>
    <row r="78" spans="1:8" ht="25.5">
      <c r="A78" s="12" t="s">
        <v>138</v>
      </c>
      <c r="B78" s="52" t="s">
        <v>145</v>
      </c>
      <c r="C78" s="11" t="s">
        <v>34</v>
      </c>
      <c r="D78" s="11" t="s">
        <v>54</v>
      </c>
      <c r="E78" s="26" t="s">
        <v>137</v>
      </c>
      <c r="F78" s="22"/>
      <c r="G78" s="30">
        <v>300000</v>
      </c>
      <c r="H78" s="30">
        <v>300000</v>
      </c>
    </row>
    <row r="79" spans="1:8" ht="12.75">
      <c r="A79" s="15" t="s">
        <v>63</v>
      </c>
      <c r="B79" s="49" t="s">
        <v>145</v>
      </c>
      <c r="C79" s="16" t="s">
        <v>73</v>
      </c>
      <c r="D79" s="16"/>
      <c r="E79" s="24"/>
      <c r="F79" s="33"/>
      <c r="G79" s="28">
        <f>G87+G80</f>
        <v>6088091.4</v>
      </c>
      <c r="H79" s="28">
        <f>H87+H80</f>
        <v>5759198.4</v>
      </c>
    </row>
    <row r="80" spans="1:8" ht="12.75">
      <c r="A80" s="18" t="s">
        <v>90</v>
      </c>
      <c r="B80" s="53" t="s">
        <v>145</v>
      </c>
      <c r="C80" s="14" t="s">
        <v>99</v>
      </c>
      <c r="D80" s="14"/>
      <c r="E80" s="25"/>
      <c r="F80" s="34"/>
      <c r="G80" s="29">
        <f aca="true" t="shared" si="1" ref="G80:H85">G81</f>
        <v>70000</v>
      </c>
      <c r="H80" s="29">
        <f t="shared" si="1"/>
        <v>70000</v>
      </c>
    </row>
    <row r="81" spans="1:8" ht="38.25">
      <c r="A81" s="19" t="s">
        <v>113</v>
      </c>
      <c r="B81" s="54" t="s">
        <v>145</v>
      </c>
      <c r="C81" s="11" t="s">
        <v>99</v>
      </c>
      <c r="D81" s="11" t="s">
        <v>100</v>
      </c>
      <c r="E81" s="27"/>
      <c r="F81" s="35"/>
      <c r="G81" s="30">
        <f t="shared" si="1"/>
        <v>70000</v>
      </c>
      <c r="H81" s="30">
        <f t="shared" si="1"/>
        <v>70000</v>
      </c>
    </row>
    <row r="82" spans="1:8" ht="25.5">
      <c r="A82" s="19" t="s">
        <v>91</v>
      </c>
      <c r="B82" s="54" t="s">
        <v>145</v>
      </c>
      <c r="C82" s="11" t="s">
        <v>99</v>
      </c>
      <c r="D82" s="11" t="s">
        <v>101</v>
      </c>
      <c r="E82" s="27"/>
      <c r="F82" s="35"/>
      <c r="G82" s="30">
        <f t="shared" si="1"/>
        <v>70000</v>
      </c>
      <c r="H82" s="30">
        <f t="shared" si="1"/>
        <v>70000</v>
      </c>
    </row>
    <row r="83" spans="1:8" ht="25.5">
      <c r="A83" s="19" t="s">
        <v>92</v>
      </c>
      <c r="B83" s="54" t="s">
        <v>145</v>
      </c>
      <c r="C83" s="11" t="s">
        <v>99</v>
      </c>
      <c r="D83" s="11" t="s">
        <v>102</v>
      </c>
      <c r="E83" s="27"/>
      <c r="F83" s="35"/>
      <c r="G83" s="30">
        <f t="shared" si="1"/>
        <v>70000</v>
      </c>
      <c r="H83" s="30">
        <f t="shared" si="1"/>
        <v>70000</v>
      </c>
    </row>
    <row r="84" spans="1:8" ht="12.75">
      <c r="A84" s="12" t="s">
        <v>11</v>
      </c>
      <c r="B84" s="52" t="s">
        <v>145</v>
      </c>
      <c r="C84" s="11" t="s">
        <v>99</v>
      </c>
      <c r="D84" s="11" t="s">
        <v>102</v>
      </c>
      <c r="E84" s="26" t="s">
        <v>12</v>
      </c>
      <c r="F84" s="22"/>
      <c r="G84" s="30">
        <f t="shared" si="1"/>
        <v>70000</v>
      </c>
      <c r="H84" s="30">
        <f t="shared" si="1"/>
        <v>70000</v>
      </c>
    </row>
    <row r="85" spans="1:8" ht="25.5">
      <c r="A85" s="12" t="s">
        <v>13</v>
      </c>
      <c r="B85" s="52" t="s">
        <v>145</v>
      </c>
      <c r="C85" s="11" t="s">
        <v>99</v>
      </c>
      <c r="D85" s="11" t="s">
        <v>102</v>
      </c>
      <c r="E85" s="26" t="s">
        <v>14</v>
      </c>
      <c r="F85" s="22"/>
      <c r="G85" s="30">
        <f t="shared" si="1"/>
        <v>70000</v>
      </c>
      <c r="H85" s="30">
        <f t="shared" si="1"/>
        <v>70000</v>
      </c>
    </row>
    <row r="86" spans="1:8" ht="12.75">
      <c r="A86" s="12" t="s">
        <v>130</v>
      </c>
      <c r="B86" s="52" t="s">
        <v>145</v>
      </c>
      <c r="C86" s="11" t="s">
        <v>99</v>
      </c>
      <c r="D86" s="11" t="s">
        <v>102</v>
      </c>
      <c r="E86" s="26" t="s">
        <v>129</v>
      </c>
      <c r="F86" s="22"/>
      <c r="G86" s="30">
        <v>70000</v>
      </c>
      <c r="H86" s="30">
        <v>70000</v>
      </c>
    </row>
    <row r="87" spans="1:8" ht="12.75">
      <c r="A87" s="18" t="s">
        <v>64</v>
      </c>
      <c r="B87" s="53" t="s">
        <v>145</v>
      </c>
      <c r="C87" s="14" t="s">
        <v>74</v>
      </c>
      <c r="D87" s="14"/>
      <c r="E87" s="25"/>
      <c r="F87" s="34"/>
      <c r="G87" s="29">
        <f>G88+G99</f>
        <v>6018091.4</v>
      </c>
      <c r="H87" s="29">
        <f>H88+H99</f>
        <v>5689198.4</v>
      </c>
    </row>
    <row r="88" spans="1:8" ht="25.5">
      <c r="A88" s="19" t="s">
        <v>114</v>
      </c>
      <c r="B88" s="54" t="s">
        <v>145</v>
      </c>
      <c r="C88" s="11" t="s">
        <v>74</v>
      </c>
      <c r="D88" s="11" t="s">
        <v>75</v>
      </c>
      <c r="E88" s="27"/>
      <c r="F88" s="35"/>
      <c r="G88" s="30">
        <f>G89</f>
        <v>1922346</v>
      </c>
      <c r="H88" s="30">
        <f>H89</f>
        <v>1593453</v>
      </c>
    </row>
    <row r="89" spans="1:8" ht="12.75">
      <c r="A89" s="19" t="s">
        <v>65</v>
      </c>
      <c r="B89" s="54" t="s">
        <v>145</v>
      </c>
      <c r="C89" s="11" t="s">
        <v>74</v>
      </c>
      <c r="D89" s="11" t="s">
        <v>76</v>
      </c>
      <c r="E89" s="27"/>
      <c r="F89" s="35"/>
      <c r="G89" s="30">
        <f>G90+G95</f>
        <v>1922346</v>
      </c>
      <c r="H89" s="30">
        <f>H90+H95</f>
        <v>1593453</v>
      </c>
    </row>
    <row r="90" spans="1:8" ht="12.75">
      <c r="A90" s="19" t="s">
        <v>82</v>
      </c>
      <c r="B90" s="54" t="s">
        <v>145</v>
      </c>
      <c r="C90" s="11" t="s">
        <v>74</v>
      </c>
      <c r="D90" s="11" t="s">
        <v>86</v>
      </c>
      <c r="E90" s="27"/>
      <c r="F90" s="35"/>
      <c r="G90" s="30">
        <f>G91</f>
        <v>750000</v>
      </c>
      <c r="H90" s="30">
        <f>H91</f>
        <v>750000</v>
      </c>
    </row>
    <row r="91" spans="1:8" ht="12.75">
      <c r="A91" s="12" t="s">
        <v>11</v>
      </c>
      <c r="B91" s="52" t="s">
        <v>145</v>
      </c>
      <c r="C91" s="11" t="s">
        <v>74</v>
      </c>
      <c r="D91" s="11" t="s">
        <v>86</v>
      </c>
      <c r="E91" s="26" t="s">
        <v>12</v>
      </c>
      <c r="F91" s="22"/>
      <c r="G91" s="30">
        <f>G92</f>
        <v>750000</v>
      </c>
      <c r="H91" s="30">
        <f>H92</f>
        <v>750000</v>
      </c>
    </row>
    <row r="92" spans="1:8" ht="25.5">
      <c r="A92" s="12" t="s">
        <v>13</v>
      </c>
      <c r="B92" s="52" t="s">
        <v>145</v>
      </c>
      <c r="C92" s="11" t="s">
        <v>74</v>
      </c>
      <c r="D92" s="11" t="s">
        <v>86</v>
      </c>
      <c r="E92" s="26" t="s">
        <v>14</v>
      </c>
      <c r="F92" s="22"/>
      <c r="G92" s="30">
        <f>G93+G94</f>
        <v>750000</v>
      </c>
      <c r="H92" s="30">
        <f>H93+H94</f>
        <v>750000</v>
      </c>
    </row>
    <row r="93" spans="1:8" ht="12.75">
      <c r="A93" s="12" t="s">
        <v>130</v>
      </c>
      <c r="B93" s="52" t="s">
        <v>145</v>
      </c>
      <c r="C93" s="11" t="s">
        <v>74</v>
      </c>
      <c r="D93" s="11" t="s">
        <v>86</v>
      </c>
      <c r="E93" s="26" t="s">
        <v>129</v>
      </c>
      <c r="F93" s="22"/>
      <c r="G93" s="30">
        <v>300000</v>
      </c>
      <c r="H93" s="30">
        <v>300000</v>
      </c>
    </row>
    <row r="94" spans="1:8" ht="12.75">
      <c r="A94" s="12" t="s">
        <v>144</v>
      </c>
      <c r="B94" s="52" t="s">
        <v>145</v>
      </c>
      <c r="C94" s="11" t="s">
        <v>74</v>
      </c>
      <c r="D94" s="11" t="s">
        <v>86</v>
      </c>
      <c r="E94" s="26" t="s">
        <v>143</v>
      </c>
      <c r="F94" s="22"/>
      <c r="G94" s="30">
        <v>450000</v>
      </c>
      <c r="H94" s="30">
        <v>450000</v>
      </c>
    </row>
    <row r="95" spans="1:8" ht="12.75">
      <c r="A95" s="12" t="s">
        <v>93</v>
      </c>
      <c r="B95" s="52" t="s">
        <v>145</v>
      </c>
      <c r="C95" s="11" t="s">
        <v>74</v>
      </c>
      <c r="D95" s="11" t="s">
        <v>103</v>
      </c>
      <c r="E95" s="26"/>
      <c r="F95" s="22"/>
      <c r="G95" s="30">
        <f>G96</f>
        <v>1172346</v>
      </c>
      <c r="H95" s="30">
        <f>H96</f>
        <v>843453</v>
      </c>
    </row>
    <row r="96" spans="1:8" ht="12.75">
      <c r="A96" s="12" t="s">
        <v>11</v>
      </c>
      <c r="B96" s="52" t="s">
        <v>145</v>
      </c>
      <c r="C96" s="11" t="s">
        <v>74</v>
      </c>
      <c r="D96" s="11" t="s">
        <v>103</v>
      </c>
      <c r="E96" s="26" t="s">
        <v>12</v>
      </c>
      <c r="F96" s="22"/>
      <c r="G96" s="30">
        <f>G97</f>
        <v>1172346</v>
      </c>
      <c r="H96" s="30">
        <f>H97</f>
        <v>843453</v>
      </c>
    </row>
    <row r="97" spans="1:8" ht="25.5">
      <c r="A97" s="12" t="s">
        <v>13</v>
      </c>
      <c r="B97" s="52" t="s">
        <v>145</v>
      </c>
      <c r="C97" s="11" t="s">
        <v>74</v>
      </c>
      <c r="D97" s="11" t="s">
        <v>103</v>
      </c>
      <c r="E97" s="26" t="s">
        <v>14</v>
      </c>
      <c r="F97" s="22"/>
      <c r="G97" s="30">
        <f>G98</f>
        <v>1172346</v>
      </c>
      <c r="H97" s="30">
        <f>H98</f>
        <v>843453</v>
      </c>
    </row>
    <row r="98" spans="1:8" ht="12.75">
      <c r="A98" s="12" t="s">
        <v>130</v>
      </c>
      <c r="B98" s="52" t="s">
        <v>145</v>
      </c>
      <c r="C98" s="11" t="s">
        <v>74</v>
      </c>
      <c r="D98" s="11" t="s">
        <v>103</v>
      </c>
      <c r="E98" s="26" t="s">
        <v>129</v>
      </c>
      <c r="F98" s="22"/>
      <c r="G98" s="30">
        <v>1172346</v>
      </c>
      <c r="H98" s="30">
        <v>843453</v>
      </c>
    </row>
    <row r="99" spans="1:8" ht="25.5">
      <c r="A99" s="12" t="s">
        <v>115</v>
      </c>
      <c r="B99" s="52" t="s">
        <v>145</v>
      </c>
      <c r="C99" s="11" t="s">
        <v>74</v>
      </c>
      <c r="D99" s="11" t="s">
        <v>104</v>
      </c>
      <c r="E99" s="26"/>
      <c r="F99" s="22"/>
      <c r="G99" s="30">
        <f>G100</f>
        <v>4095745.4</v>
      </c>
      <c r="H99" s="30">
        <f>H100</f>
        <v>4095745.4</v>
      </c>
    </row>
    <row r="100" spans="1:8" ht="12.75">
      <c r="A100" s="12" t="s">
        <v>94</v>
      </c>
      <c r="B100" s="52" t="s">
        <v>145</v>
      </c>
      <c r="C100" s="11" t="s">
        <v>74</v>
      </c>
      <c r="D100" s="11" t="s">
        <v>105</v>
      </c>
      <c r="E100" s="26"/>
      <c r="F100" s="22"/>
      <c r="G100" s="30">
        <f>G101</f>
        <v>4095745.4</v>
      </c>
      <c r="H100" s="30">
        <f>H101</f>
        <v>4095745.4</v>
      </c>
    </row>
    <row r="101" spans="1:8" ht="12.75">
      <c r="A101" s="12" t="s">
        <v>95</v>
      </c>
      <c r="B101" s="52" t="s">
        <v>145</v>
      </c>
      <c r="C101" s="11" t="s">
        <v>74</v>
      </c>
      <c r="D101" s="11" t="s">
        <v>106</v>
      </c>
      <c r="E101" s="26"/>
      <c r="F101" s="22"/>
      <c r="G101" s="30">
        <f>G102</f>
        <v>4095745.4</v>
      </c>
      <c r="H101" s="30">
        <f>H102</f>
        <v>4095745.4</v>
      </c>
    </row>
    <row r="102" spans="1:8" ht="12.75">
      <c r="A102" s="12" t="s">
        <v>11</v>
      </c>
      <c r="B102" s="52" t="s">
        <v>145</v>
      </c>
      <c r="C102" s="11" t="s">
        <v>74</v>
      </c>
      <c r="D102" s="11" t="s">
        <v>106</v>
      </c>
      <c r="E102" s="26" t="s">
        <v>12</v>
      </c>
      <c r="F102" s="22"/>
      <c r="G102" s="30">
        <f>G103</f>
        <v>4095745.4</v>
      </c>
      <c r="H102" s="30">
        <f>H103</f>
        <v>4095745.4</v>
      </c>
    </row>
    <row r="103" spans="1:8" ht="25.5">
      <c r="A103" s="12" t="s">
        <v>13</v>
      </c>
      <c r="B103" s="52" t="s">
        <v>145</v>
      </c>
      <c r="C103" s="11" t="s">
        <v>74</v>
      </c>
      <c r="D103" s="11" t="s">
        <v>106</v>
      </c>
      <c r="E103" s="26" t="s">
        <v>14</v>
      </c>
      <c r="F103" s="22"/>
      <c r="G103" s="30">
        <f>G104+G105</f>
        <v>4095745.4</v>
      </c>
      <c r="H103" s="30">
        <f>H104+H105</f>
        <v>4095745.4</v>
      </c>
    </row>
    <row r="104" spans="1:8" ht="12.75">
      <c r="A104" s="12" t="s">
        <v>130</v>
      </c>
      <c r="B104" s="52" t="s">
        <v>145</v>
      </c>
      <c r="C104" s="11" t="s">
        <v>74</v>
      </c>
      <c r="D104" s="11" t="s">
        <v>106</v>
      </c>
      <c r="E104" s="26" t="s">
        <v>129</v>
      </c>
      <c r="F104" s="22"/>
      <c r="G104" s="30">
        <v>131064</v>
      </c>
      <c r="H104" s="30">
        <v>131064</v>
      </c>
    </row>
    <row r="105" spans="1:8" ht="12.75">
      <c r="A105" s="12" t="s">
        <v>130</v>
      </c>
      <c r="B105" s="52" t="s">
        <v>145</v>
      </c>
      <c r="C105" s="11" t="s">
        <v>74</v>
      </c>
      <c r="D105" s="11" t="s">
        <v>106</v>
      </c>
      <c r="E105" s="26" t="s">
        <v>129</v>
      </c>
      <c r="F105" s="22"/>
      <c r="G105" s="30">
        <v>3964681.4</v>
      </c>
      <c r="H105" s="30">
        <v>3964681.4</v>
      </c>
    </row>
    <row r="106" spans="1:8" ht="12.75">
      <c r="A106" s="15" t="s">
        <v>66</v>
      </c>
      <c r="B106" s="49" t="s">
        <v>145</v>
      </c>
      <c r="C106" s="16" t="s">
        <v>77</v>
      </c>
      <c r="D106" s="16"/>
      <c r="E106" s="24"/>
      <c r="F106" s="33"/>
      <c r="G106" s="28">
        <f>G107</f>
        <v>6119646</v>
      </c>
      <c r="H106" s="28">
        <f>H107</f>
        <v>6119646</v>
      </c>
    </row>
    <row r="107" spans="1:8" ht="12.75">
      <c r="A107" s="18" t="s">
        <v>67</v>
      </c>
      <c r="B107" s="53" t="s">
        <v>145</v>
      </c>
      <c r="C107" s="14" t="s">
        <v>78</v>
      </c>
      <c r="D107" s="14"/>
      <c r="E107" s="25"/>
      <c r="F107" s="34"/>
      <c r="G107" s="29">
        <f>G108</f>
        <v>6119646</v>
      </c>
      <c r="H107" s="29">
        <f>H108</f>
        <v>6119646</v>
      </c>
    </row>
    <row r="108" spans="1:8" ht="25.5">
      <c r="A108" s="19" t="s">
        <v>116</v>
      </c>
      <c r="B108" s="54" t="s">
        <v>145</v>
      </c>
      <c r="C108" s="11" t="s">
        <v>78</v>
      </c>
      <c r="D108" s="11" t="s">
        <v>79</v>
      </c>
      <c r="E108" s="26"/>
      <c r="F108" s="22"/>
      <c r="G108" s="30">
        <f>G109+G121</f>
        <v>6119646</v>
      </c>
      <c r="H108" s="30">
        <f>H109+H121</f>
        <v>6119646</v>
      </c>
    </row>
    <row r="109" spans="1:8" ht="12.75">
      <c r="A109" s="23" t="s">
        <v>96</v>
      </c>
      <c r="B109" s="54" t="s">
        <v>145</v>
      </c>
      <c r="C109" s="11" t="s">
        <v>78</v>
      </c>
      <c r="D109" s="11" t="s">
        <v>107</v>
      </c>
      <c r="E109" s="26"/>
      <c r="F109" s="22"/>
      <c r="G109" s="30">
        <f>G110</f>
        <v>5819646</v>
      </c>
      <c r="H109" s="30">
        <f>H110</f>
        <v>5819646</v>
      </c>
    </row>
    <row r="110" spans="1:8" ht="12.75">
      <c r="A110" s="23" t="s">
        <v>97</v>
      </c>
      <c r="B110" s="54" t="s">
        <v>145</v>
      </c>
      <c r="C110" s="11" t="s">
        <v>78</v>
      </c>
      <c r="D110" s="11" t="s">
        <v>108</v>
      </c>
      <c r="E110" s="26"/>
      <c r="F110" s="22"/>
      <c r="G110" s="30">
        <f>G111</f>
        <v>5819646</v>
      </c>
      <c r="H110" s="30">
        <f>H111</f>
        <v>5819646</v>
      </c>
    </row>
    <row r="111" spans="1:8" ht="12.75">
      <c r="A111" s="23" t="s">
        <v>68</v>
      </c>
      <c r="B111" s="54" t="s">
        <v>145</v>
      </c>
      <c r="C111" s="11" t="s">
        <v>78</v>
      </c>
      <c r="D111" s="11" t="s">
        <v>109</v>
      </c>
      <c r="E111" s="26"/>
      <c r="F111" s="22"/>
      <c r="G111" s="30">
        <f>G112+G116</f>
        <v>5819646</v>
      </c>
      <c r="H111" s="30">
        <f>H112+H116</f>
        <v>5819646</v>
      </c>
    </row>
    <row r="112" spans="1:8" ht="38.25">
      <c r="A112" s="23" t="s">
        <v>7</v>
      </c>
      <c r="B112" s="54" t="s">
        <v>145</v>
      </c>
      <c r="C112" s="11" t="s">
        <v>78</v>
      </c>
      <c r="D112" s="11" t="s">
        <v>109</v>
      </c>
      <c r="E112" s="26" t="s">
        <v>8</v>
      </c>
      <c r="F112" s="22"/>
      <c r="G112" s="30">
        <f>G113</f>
        <v>4559646</v>
      </c>
      <c r="H112" s="30">
        <f>H113</f>
        <v>4559646</v>
      </c>
    </row>
    <row r="113" spans="1:8" ht="12.75">
      <c r="A113" s="23" t="s">
        <v>98</v>
      </c>
      <c r="B113" s="54" t="s">
        <v>145</v>
      </c>
      <c r="C113" s="11" t="s">
        <v>78</v>
      </c>
      <c r="D113" s="11" t="s">
        <v>109</v>
      </c>
      <c r="E113" s="26" t="s">
        <v>110</v>
      </c>
      <c r="F113" s="22"/>
      <c r="G113" s="30">
        <f>G114+G115</f>
        <v>4559646</v>
      </c>
      <c r="H113" s="30">
        <f>H114+H115</f>
        <v>4559646</v>
      </c>
    </row>
    <row r="114" spans="1:8" ht="12.75">
      <c r="A114" s="23" t="s">
        <v>135</v>
      </c>
      <c r="B114" s="54" t="s">
        <v>145</v>
      </c>
      <c r="C114" s="11" t="s">
        <v>78</v>
      </c>
      <c r="D114" s="11" t="s">
        <v>109</v>
      </c>
      <c r="E114" s="26" t="s">
        <v>133</v>
      </c>
      <c r="F114" s="22"/>
      <c r="G114" s="30">
        <v>3502032</v>
      </c>
      <c r="H114" s="30">
        <v>3502032</v>
      </c>
    </row>
    <row r="115" spans="1:8" ht="25.5">
      <c r="A115" s="23" t="s">
        <v>136</v>
      </c>
      <c r="B115" s="54" t="s">
        <v>145</v>
      </c>
      <c r="C115" s="11" t="s">
        <v>78</v>
      </c>
      <c r="D115" s="11" t="s">
        <v>109</v>
      </c>
      <c r="E115" s="26" t="s">
        <v>134</v>
      </c>
      <c r="F115" s="22"/>
      <c r="G115" s="30">
        <v>1057614</v>
      </c>
      <c r="H115" s="30">
        <v>1057614</v>
      </c>
    </row>
    <row r="116" spans="1:8" ht="12.75">
      <c r="A116" s="12" t="s">
        <v>11</v>
      </c>
      <c r="B116" s="54" t="s">
        <v>145</v>
      </c>
      <c r="C116" s="11" t="s">
        <v>78</v>
      </c>
      <c r="D116" s="11" t="s">
        <v>109</v>
      </c>
      <c r="E116" s="26" t="s">
        <v>12</v>
      </c>
      <c r="F116" s="22"/>
      <c r="G116" s="30">
        <f>G117</f>
        <v>1260000</v>
      </c>
      <c r="H116" s="30">
        <f>H117</f>
        <v>1260000</v>
      </c>
    </row>
    <row r="117" spans="1:8" ht="25.5">
      <c r="A117" s="12" t="s">
        <v>13</v>
      </c>
      <c r="B117" s="54" t="s">
        <v>145</v>
      </c>
      <c r="C117" s="11" t="s">
        <v>78</v>
      </c>
      <c r="D117" s="11" t="s">
        <v>109</v>
      </c>
      <c r="E117" s="26" t="s">
        <v>14</v>
      </c>
      <c r="F117" s="22"/>
      <c r="G117" s="30">
        <f>G118+G119+G120</f>
        <v>1260000</v>
      </c>
      <c r="H117" s="30">
        <f>H118+H119+H120</f>
        <v>1260000</v>
      </c>
    </row>
    <row r="118" spans="1:8" ht="25.5">
      <c r="A118" s="12" t="s">
        <v>132</v>
      </c>
      <c r="B118" s="54" t="s">
        <v>145</v>
      </c>
      <c r="C118" s="11" t="s">
        <v>78</v>
      </c>
      <c r="D118" s="11" t="s">
        <v>109</v>
      </c>
      <c r="E118" s="26" t="s">
        <v>131</v>
      </c>
      <c r="F118" s="22"/>
      <c r="G118" s="30">
        <v>15000</v>
      </c>
      <c r="H118" s="30">
        <v>15000</v>
      </c>
    </row>
    <row r="119" spans="1:8" ht="12.75">
      <c r="A119" s="12" t="s">
        <v>130</v>
      </c>
      <c r="B119" s="54" t="s">
        <v>145</v>
      </c>
      <c r="C119" s="11" t="s">
        <v>78</v>
      </c>
      <c r="D119" s="11" t="s">
        <v>109</v>
      </c>
      <c r="E119" s="26" t="s">
        <v>129</v>
      </c>
      <c r="F119" s="22"/>
      <c r="G119" s="30">
        <v>495000</v>
      </c>
      <c r="H119" s="30">
        <v>495000</v>
      </c>
    </row>
    <row r="120" spans="1:8" ht="12.75">
      <c r="A120" s="12" t="s">
        <v>144</v>
      </c>
      <c r="B120" s="54" t="s">
        <v>145</v>
      </c>
      <c r="C120" s="11" t="s">
        <v>78</v>
      </c>
      <c r="D120" s="11" t="s">
        <v>109</v>
      </c>
      <c r="E120" s="26" t="s">
        <v>143</v>
      </c>
      <c r="F120" s="22"/>
      <c r="G120" s="30">
        <v>750000</v>
      </c>
      <c r="H120" s="30">
        <v>750000</v>
      </c>
    </row>
    <row r="121" spans="1:8" ht="25.5">
      <c r="A121" s="10" t="s">
        <v>83</v>
      </c>
      <c r="B121" s="54" t="s">
        <v>145</v>
      </c>
      <c r="C121" s="11" t="s">
        <v>78</v>
      </c>
      <c r="D121" s="11" t="s">
        <v>87</v>
      </c>
      <c r="E121" s="26"/>
      <c r="F121" s="22"/>
      <c r="G121" s="30">
        <f>G122</f>
        <v>300000</v>
      </c>
      <c r="H121" s="30">
        <f>H122</f>
        <v>300000</v>
      </c>
    </row>
    <row r="122" spans="1:8" ht="25.5">
      <c r="A122" s="10" t="s">
        <v>84</v>
      </c>
      <c r="B122" s="54" t="s">
        <v>145</v>
      </c>
      <c r="C122" s="11" t="s">
        <v>78</v>
      </c>
      <c r="D122" s="11" t="s">
        <v>88</v>
      </c>
      <c r="E122" s="26"/>
      <c r="F122" s="22"/>
      <c r="G122" s="30">
        <f>G123</f>
        <v>300000</v>
      </c>
      <c r="H122" s="30">
        <f>H123</f>
        <v>300000</v>
      </c>
    </row>
    <row r="123" spans="1:8" ht="12.75">
      <c r="A123" s="12" t="s">
        <v>68</v>
      </c>
      <c r="B123" s="54" t="s">
        <v>145</v>
      </c>
      <c r="C123" s="11" t="s">
        <v>78</v>
      </c>
      <c r="D123" s="11" t="s">
        <v>89</v>
      </c>
      <c r="E123" s="26"/>
      <c r="F123" s="22"/>
      <c r="G123" s="30">
        <f>G124</f>
        <v>300000</v>
      </c>
      <c r="H123" s="30">
        <f>H124</f>
        <v>300000</v>
      </c>
    </row>
    <row r="124" spans="1:8" ht="12.75">
      <c r="A124" s="12" t="s">
        <v>11</v>
      </c>
      <c r="B124" s="54" t="s">
        <v>145</v>
      </c>
      <c r="C124" s="11" t="s">
        <v>78</v>
      </c>
      <c r="D124" s="11" t="s">
        <v>89</v>
      </c>
      <c r="E124" s="26" t="s">
        <v>12</v>
      </c>
      <c r="F124" s="22"/>
      <c r="G124" s="30">
        <f>G125</f>
        <v>300000</v>
      </c>
      <c r="H124" s="30">
        <f>H125</f>
        <v>300000</v>
      </c>
    </row>
    <row r="125" spans="1:8" ht="25.5">
      <c r="A125" s="12" t="s">
        <v>13</v>
      </c>
      <c r="B125" s="54" t="s">
        <v>145</v>
      </c>
      <c r="C125" s="11" t="s">
        <v>78</v>
      </c>
      <c r="D125" s="11" t="s">
        <v>89</v>
      </c>
      <c r="E125" s="26" t="s">
        <v>14</v>
      </c>
      <c r="F125" s="22"/>
      <c r="G125" s="30">
        <f>G126</f>
        <v>300000</v>
      </c>
      <c r="H125" s="30">
        <f>H126</f>
        <v>300000</v>
      </c>
    </row>
    <row r="126" spans="1:8" ht="12.75">
      <c r="A126" s="12" t="s">
        <v>130</v>
      </c>
      <c r="B126" s="54" t="s">
        <v>145</v>
      </c>
      <c r="C126" s="11" t="s">
        <v>78</v>
      </c>
      <c r="D126" s="11" t="s">
        <v>89</v>
      </c>
      <c r="E126" s="26" t="s">
        <v>129</v>
      </c>
      <c r="F126" s="22"/>
      <c r="G126" s="30">
        <v>300000</v>
      </c>
      <c r="H126" s="30">
        <v>300000</v>
      </c>
    </row>
    <row r="127" spans="1:8" ht="12.75">
      <c r="A127" s="15" t="s">
        <v>118</v>
      </c>
      <c r="B127" s="49" t="s">
        <v>145</v>
      </c>
      <c r="C127" s="16" t="s">
        <v>123</v>
      </c>
      <c r="D127" s="16"/>
      <c r="E127" s="24"/>
      <c r="F127" s="33"/>
      <c r="G127" s="40">
        <f aca="true" t="shared" si="2" ref="G127:H133">G128</f>
        <v>100000</v>
      </c>
      <c r="H127" s="40">
        <f t="shared" si="2"/>
        <v>100000</v>
      </c>
    </row>
    <row r="128" spans="1:8" ht="12.75">
      <c r="A128" s="18" t="s">
        <v>119</v>
      </c>
      <c r="B128" s="53" t="s">
        <v>145</v>
      </c>
      <c r="C128" s="14" t="s">
        <v>124</v>
      </c>
      <c r="D128" s="14"/>
      <c r="E128" s="25"/>
      <c r="F128" s="34"/>
      <c r="G128" s="29">
        <f t="shared" si="2"/>
        <v>100000</v>
      </c>
      <c r="H128" s="29">
        <f t="shared" si="2"/>
        <v>100000</v>
      </c>
    </row>
    <row r="129" spans="1:8" ht="25.5">
      <c r="A129" s="19" t="s">
        <v>120</v>
      </c>
      <c r="B129" s="54" t="s">
        <v>145</v>
      </c>
      <c r="C129" s="11" t="s">
        <v>124</v>
      </c>
      <c r="D129" s="11" t="s">
        <v>125</v>
      </c>
      <c r="E129" s="27"/>
      <c r="F129" s="35"/>
      <c r="G129" s="30">
        <f t="shared" si="2"/>
        <v>100000</v>
      </c>
      <c r="H129" s="30">
        <f t="shared" si="2"/>
        <v>100000</v>
      </c>
    </row>
    <row r="130" spans="1:8" ht="25.5">
      <c r="A130" s="19" t="s">
        <v>121</v>
      </c>
      <c r="B130" s="54" t="s">
        <v>145</v>
      </c>
      <c r="C130" s="11" t="s">
        <v>124</v>
      </c>
      <c r="D130" s="11" t="s">
        <v>126</v>
      </c>
      <c r="E130" s="27"/>
      <c r="F130" s="35"/>
      <c r="G130" s="30">
        <f t="shared" si="2"/>
        <v>100000</v>
      </c>
      <c r="H130" s="30">
        <f t="shared" si="2"/>
        <v>100000</v>
      </c>
    </row>
    <row r="131" spans="1:8" ht="12.75">
      <c r="A131" s="12" t="s">
        <v>122</v>
      </c>
      <c r="B131" s="54" t="s">
        <v>145</v>
      </c>
      <c r="C131" s="11" t="s">
        <v>124</v>
      </c>
      <c r="D131" s="11" t="s">
        <v>127</v>
      </c>
      <c r="E131" s="26"/>
      <c r="F131" s="22"/>
      <c r="G131" s="30">
        <f t="shared" si="2"/>
        <v>100000</v>
      </c>
      <c r="H131" s="30">
        <f t="shared" si="2"/>
        <v>100000</v>
      </c>
    </row>
    <row r="132" spans="1:8" ht="12.75">
      <c r="A132" s="12" t="s">
        <v>11</v>
      </c>
      <c r="B132" s="54" t="s">
        <v>145</v>
      </c>
      <c r="C132" s="11" t="s">
        <v>124</v>
      </c>
      <c r="D132" s="11" t="s">
        <v>127</v>
      </c>
      <c r="E132" s="26" t="s">
        <v>12</v>
      </c>
      <c r="F132" s="22"/>
      <c r="G132" s="31">
        <f t="shared" si="2"/>
        <v>100000</v>
      </c>
      <c r="H132" s="31">
        <f t="shared" si="2"/>
        <v>100000</v>
      </c>
    </row>
    <row r="133" spans="1:8" ht="25.5">
      <c r="A133" s="36" t="s">
        <v>13</v>
      </c>
      <c r="B133" s="54" t="s">
        <v>145</v>
      </c>
      <c r="C133" s="37" t="s">
        <v>124</v>
      </c>
      <c r="D133" s="37" t="s">
        <v>127</v>
      </c>
      <c r="E133" s="38" t="s">
        <v>14</v>
      </c>
      <c r="F133" s="39"/>
      <c r="G133" s="31">
        <f t="shared" si="2"/>
        <v>100000</v>
      </c>
      <c r="H133" s="31">
        <f t="shared" si="2"/>
        <v>100000</v>
      </c>
    </row>
    <row r="134" spans="1:8" ht="12.75">
      <c r="A134" s="12" t="s">
        <v>130</v>
      </c>
      <c r="B134" s="54" t="s">
        <v>145</v>
      </c>
      <c r="C134" s="22" t="s">
        <v>124</v>
      </c>
      <c r="D134" s="22" t="s">
        <v>127</v>
      </c>
      <c r="E134" s="21" t="s">
        <v>129</v>
      </c>
      <c r="F134" s="21"/>
      <c r="G134" s="31">
        <v>100000</v>
      </c>
      <c r="H134" s="31">
        <v>100000</v>
      </c>
    </row>
  </sheetData>
  <sheetProtection selectLockedCells="1" selectUnlockedCells="1"/>
  <mergeCells count="10">
    <mergeCell ref="H7:H9"/>
    <mergeCell ref="A2:H4"/>
    <mergeCell ref="B7:B9"/>
    <mergeCell ref="A1:G1"/>
    <mergeCell ref="A7:A9"/>
    <mergeCell ref="C7:C9"/>
    <mergeCell ref="D7:D9"/>
    <mergeCell ref="E7:E9"/>
    <mergeCell ref="G7:G9"/>
    <mergeCell ref="F7:F9"/>
  </mergeCells>
  <printOptions horizontalCentered="1"/>
  <pageMargins left="0.7874015748031497" right="0.3937007874015748" top="0.7874015748031497" bottom="0.7874015748031497" header="0.5118110236220472" footer="0.5118110236220472"/>
  <pageSetup firstPageNumber="26" useFirstPageNumber="1" fitToHeight="1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2020-12-25T19:35:50Z</cp:lastPrinted>
  <dcterms:created xsi:type="dcterms:W3CDTF">2014-11-24T12:32:01Z</dcterms:created>
  <dcterms:modified xsi:type="dcterms:W3CDTF">2020-12-25T19:37:21Z</dcterms:modified>
  <cp:category/>
  <cp:version/>
  <cp:contentType/>
  <cp:contentStatus/>
</cp:coreProperties>
</file>