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<sst xmlns="http://schemas.openxmlformats.org/spreadsheetml/2006/main" count="64" uniqueCount="62">
  <si>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Код бюджетной классификации</t>
  </si>
  <si>
    <t>1 00 00000 00 0000 000</t>
  </si>
  <si>
    <t>ДОХОДЫ</t>
  </si>
  <si>
    <t>1 01 00000 00 0000 000</t>
  </si>
  <si>
    <t>1 05 00000 00 0000 000</t>
  </si>
  <si>
    <t>НАЛОГИ НА ПРИБЫЛЬ, ДОХОДЫ</t>
  </si>
  <si>
    <t>НАЛОГИ НА СОВОКУПНЫЙ ДОХОД</t>
  </si>
  <si>
    <t>НАЛОГИ НА ИМУЩЕСТВО</t>
  </si>
  <si>
    <t>Источник доходов</t>
  </si>
  <si>
    <t>1 06 00000 00 0000 000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</si>
  <si>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</si>
  <si>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</si>
  <si>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Отклонения</t>
  </si>
  <si>
    <t>1 01 02010 01 1000 110</t>
  </si>
  <si>
    <t>Налог, взимаемый с налогоплательщиков, выбравших в качестве объекта налогооблажения доходы</t>
  </si>
  <si>
    <t>1 06 01030 10 1000 110</t>
  </si>
  <si>
    <t>2 00 00000 00 0000 000</t>
  </si>
  <si>
    <t xml:space="preserve">БЕЗВОЗМЕЗДНЫЕ ПОСТУПЛЕНИЯ </t>
  </si>
  <si>
    <t>Дотации бюджетам поселений на выравнивание бюджетной обеспеченности</t>
  </si>
  <si>
    <t xml:space="preserve">ВСЕГО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</si>
  <si>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</si>
  <si>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</si>
  <si>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Прочие межбюджетные трансферты, передаваемые бюджетам сельских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</si>
  <si>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</si>
  <si>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1 06 01030 10 2100 110</t>
  </si>
  <si>
    <t>1 06 06033 10 1000 110</t>
  </si>
  <si>
    <t>Земельный налог с организаций, обладающих земельным участком, расположенным в границах сельских поселений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</si>
  <si>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</si>
  <si>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</si>
  <si>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1 06 06043 10 2100 110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</si>
  <si>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</si>
  <si>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1 06 06033 10 2100 110</t>
  </si>
  <si>
    <t>1 05 01011 01 1000 110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</si>
  <si>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</si>
  <si>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</si>
  <si>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орагнов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</si>
  <si>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1 05 01050 01 1000 110</t>
  </si>
  <si>
    <t>Минимальный налог, зачисляемый в бюджеты субъектов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</si>
  <si>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</si>
  <si>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</si>
  <si>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</si>
  <si>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</si>
  <si>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</si>
  <si>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</si>
  <si>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</si>
  <si>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предприятий)</t>
  </si>
  <si>
    <t>1 05 01021 01 1000 110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</si>
  <si>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</si>
  <si>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1 05 01021 01 2100 110</t>
  </si>
  <si>
    <t>Налог, взимаемый с налогоплательщиков, выбравших в качестве объекта налогооблажения доходы, уменьшенные на величину расходов (пени по соответствующему платежу)</t>
  </si>
  <si>
    <t>1 01 02010 01 2100 110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</si>
  <si>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</si>
  <si>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</si>
  <si>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</si>
  <si>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Приложение №1 к Постановлению Администрации сельского поселения "Село Кудиново" №____ от ___________2017 года</t>
  </si>
  <si>
    <t>Исполнение доходов бюджета сельского поселения "Село Кудиново" за 1 квартал 2017 года</t>
  </si>
  <si>
    <t>Утверждено на 2017 год</t>
  </si>
  <si>
    <t>Исполнено на 01.04.2017</t>
  </si>
  <si>
    <t>2 02 15001 10 0000 151</t>
  </si>
  <si>
    <t>2 02 35118 10 0000 151</t>
  </si>
  <si>
    <t>2 02 49999 10 0000 151</t>
  </si>
  <si>
    <t>1 08 04020 01 1000 110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</si>
</sst>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2" fontId="7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12" borderId="10" xfId="0" applyFont="1" applyFill="1" applyBorder="1" applyAlignment="1">
      <alignment vertical="center" wrapText="1"/>
    </xf>
    <xf numFmtId="0" fontId="5" fillId="12" borderId="10" xfId="0" applyFont="1" applyFill="1" applyBorder="1" applyAlignment="1">
      <alignment wrapText="1"/>
    </xf>
    <xf numFmtId="4" fontId="5" fillId="12" borderId="10" xfId="0" applyNumberFormat="1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vertical="center"/>
    </xf>
    <xf numFmtId="0" fontId="5" fillId="12" borderId="10" xfId="0" applyFont="1" applyFill="1" applyBorder="1" applyAlignment="1">
      <alignment/>
    </xf>
    <xf numFmtId="0" fontId="8" fillId="17" borderId="10" xfId="0" applyFont="1" applyFill="1" applyBorder="1" applyAlignment="1">
      <alignment vertical="center"/>
    </xf>
    <xf numFmtId="0" fontId="8" fillId="17" borderId="10" xfId="0" applyFont="1" applyFill="1" applyBorder="1" applyAlignment="1">
      <alignment/>
    </xf>
    <xf numFmtId="4" fontId="8" fillId="17" borderId="10" xfId="0" applyNumberFormat="1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wrapText="1"/>
    </xf>
    <xf numFmtId="2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8" fillId="17" borderId="10" xfId="0" applyFont="1" applyFill="1" applyBorder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23.7109375" style="0" customWidth="1"/>
    <col min="2" max="2" width="53.57421875" style="0" customWidth="1"/>
    <col min="3" max="3" width="19.7109375" style="0" customWidth="1"/>
    <col min="4" max="4" width="18.00390625" style="0" customWidth="1"/>
    <col min="5" max="5" width="20.57421875" style="0" customWidth="1"/>
  </cols>
  <sheetData>
    <row r="1" spans="2:5" ht="14.25" customHeight="1">
      <c r="B1" s="7"/>
      <c r="C1" s="24" t="s">
        <v>54</v>
      </c>
      <c r="D1" s="24"/>
      <c r="E1" s="24"/>
    </row>
    <row r="2" spans="2:5" ht="10.5" customHeight="1">
      <c r="B2" s="8"/>
      <c r="C2" s="24"/>
      <c r="D2" s="24"/>
      <c r="E2" s="24"/>
    </row>
    <row r="3" spans="2:5" ht="6" customHeight="1">
      <c r="B3" s="8"/>
      <c r="C3" s="24"/>
      <c r="D3" s="24"/>
      <c r="E3" s="24"/>
    </row>
    <row r="4" spans="2:5" ht="12.75" customHeight="1" hidden="1">
      <c r="B4" s="8"/>
      <c r="C4" s="24"/>
      <c r="D4" s="24"/>
      <c r="E4" s="24"/>
    </row>
    <row r="5" spans="1:5" ht="46.5" customHeight="1">
      <c r="A5" s="9"/>
      <c r="B5" s="9"/>
      <c r="C5" s="9"/>
      <c r="D5" s="6"/>
      <c r="E5" s="6"/>
    </row>
    <row r="6" spans="1:5" ht="15.75">
      <c r="A6" s="25" t="s">
        <v>55</v>
      </c>
      <c r="B6" s="25"/>
      <c r="C6" s="25"/>
      <c r="D6" s="25"/>
      <c r="E6" s="25"/>
    </row>
    <row r="7" spans="1:5" ht="18" customHeight="1">
      <c r="A7" s="1"/>
      <c r="B7" s="2"/>
      <c r="C7" s="2"/>
      <c r="D7" s="2"/>
      <c r="E7" s="2"/>
    </row>
    <row r="8" spans="1:5" ht="22.5" customHeight="1">
      <c r="A8" s="27" t="s">
        <v>0</v>
      </c>
      <c r="B8" s="29" t="s">
        <v>8</v>
      </c>
      <c r="C8" s="27" t="s">
        <v>56</v>
      </c>
      <c r="D8" s="31" t="s">
        <v>57</v>
      </c>
      <c r="E8" s="31" t="s">
        <v>12</v>
      </c>
    </row>
    <row r="9" spans="1:5" ht="12.75" customHeight="1">
      <c r="A9" s="28"/>
      <c r="B9" s="29"/>
      <c r="C9" s="30"/>
      <c r="D9" s="32"/>
      <c r="E9" s="32"/>
    </row>
    <row r="10" spans="1:5" ht="14.25">
      <c r="A10" s="20" t="s">
        <v>1</v>
      </c>
      <c r="B10" s="21" t="s">
        <v>2</v>
      </c>
      <c r="C10" s="22">
        <f>C11+C15+C20+C27+C29+C31</f>
        <v>7519000</v>
      </c>
      <c r="D10" s="22">
        <f>D11+D15+D20+D27+D29+D31</f>
        <v>2053423.6500000001</v>
      </c>
      <c r="E10" s="22">
        <f>C10-D10</f>
        <v>5465576.35</v>
      </c>
    </row>
    <row r="11" spans="1:5" ht="15">
      <c r="A11" s="18" t="s">
        <v>3</v>
      </c>
      <c r="B11" s="19" t="s">
        <v>5</v>
      </c>
      <c r="C11" s="17">
        <f>SUM(C12:C14)</f>
        <v>621000</v>
      </c>
      <c r="D11" s="17">
        <f>SUM(D12:D14)</f>
        <v>75377.22</v>
      </c>
      <c r="E11" s="17">
        <f aca="true" t="shared" si="0" ref="E11:E37">C11-D11</f>
        <v>545622.78</v>
      </c>
    </row>
    <row r="12" spans="1:5" ht="73.5" customHeight="1">
      <c r="A12" s="10" t="s">
        <v>13</v>
      </c>
      <c r="B12" s="13" t="s">
        <v>20</v>
      </c>
      <c r="C12" s="11">
        <v>621000</v>
      </c>
      <c r="D12" s="11">
        <v>75171.02</v>
      </c>
      <c r="E12" s="12">
        <f t="shared" si="0"/>
        <v>545828.98</v>
      </c>
    </row>
    <row r="13" spans="1:5" ht="90">
      <c r="A13" s="10" t="s">
        <v>50</v>
      </c>
      <c r="B13" s="13" t="s">
        <v>53</v>
      </c>
      <c r="C13" s="11">
        <v>0</v>
      </c>
      <c r="D13" s="11">
        <v>8.2</v>
      </c>
      <c r="E13" s="12">
        <f t="shared" si="0"/>
        <v>-8.2</v>
      </c>
    </row>
    <row r="14" spans="1:5" ht="120">
      <c r="A14" s="10" t="s">
        <v>51</v>
      </c>
      <c r="B14" s="5" t="s">
        <v>52</v>
      </c>
      <c r="C14" s="11">
        <v>0</v>
      </c>
      <c r="D14" s="11">
        <v>198</v>
      </c>
      <c r="E14" s="12">
        <f t="shared" si="0"/>
        <v>-198</v>
      </c>
    </row>
    <row r="15" spans="1:5" ht="15">
      <c r="A15" s="18" t="s">
        <v>4</v>
      </c>
      <c r="B15" s="19" t="s">
        <v>6</v>
      </c>
      <c r="C15" s="17">
        <f>SUM(C16:C19)</f>
        <v>719000</v>
      </c>
      <c r="D15" s="17">
        <f>SUM(D16:D19)</f>
        <v>115796.17</v>
      </c>
      <c r="E15" s="17">
        <f t="shared" si="0"/>
        <v>603203.83</v>
      </c>
    </row>
    <row r="16" spans="1:5" ht="30">
      <c r="A16" s="10" t="s">
        <v>32</v>
      </c>
      <c r="B16" s="3" t="s">
        <v>14</v>
      </c>
      <c r="C16" s="11">
        <v>253000</v>
      </c>
      <c r="D16" s="11">
        <v>14107.5</v>
      </c>
      <c r="E16" s="12">
        <f t="shared" si="0"/>
        <v>238892.5</v>
      </c>
    </row>
    <row r="17" spans="1:5" ht="45">
      <c r="A17" s="10" t="s">
        <v>46</v>
      </c>
      <c r="B17" s="3" t="s">
        <v>47</v>
      </c>
      <c r="C17" s="11">
        <v>421000</v>
      </c>
      <c r="D17" s="11">
        <v>103110.7</v>
      </c>
      <c r="E17" s="12">
        <f t="shared" si="0"/>
        <v>317889.3</v>
      </c>
    </row>
    <row r="18" spans="1:5" ht="60">
      <c r="A18" s="10" t="s">
        <v>48</v>
      </c>
      <c r="B18" s="3" t="s">
        <v>49</v>
      </c>
      <c r="C18" s="11">
        <v>0</v>
      </c>
      <c r="D18" s="11">
        <v>-1422.03</v>
      </c>
      <c r="E18" s="12">
        <f t="shared" si="0"/>
        <v>1422.03</v>
      </c>
    </row>
    <row r="19" spans="1:5" ht="30">
      <c r="A19" s="10" t="s">
        <v>36</v>
      </c>
      <c r="B19" s="3" t="s">
        <v>37</v>
      </c>
      <c r="C19" s="11">
        <v>45000</v>
      </c>
      <c r="D19" s="11">
        <v>0</v>
      </c>
      <c r="E19" s="12">
        <f t="shared" si="0"/>
        <v>45000</v>
      </c>
    </row>
    <row r="20" spans="1:5" ht="15">
      <c r="A20" s="18" t="s">
        <v>9</v>
      </c>
      <c r="B20" s="19" t="s">
        <v>7</v>
      </c>
      <c r="C20" s="17">
        <f>SUM(C21:C26)</f>
        <v>5094000</v>
      </c>
      <c r="D20" s="17">
        <f>SUM(D21:D26)</f>
        <v>1673740.9600000002</v>
      </c>
      <c r="E20" s="17">
        <f t="shared" si="0"/>
        <v>3420259.04</v>
      </c>
    </row>
    <row r="21" spans="1:5" ht="45">
      <c r="A21" s="10" t="s">
        <v>15</v>
      </c>
      <c r="B21" s="14" t="s">
        <v>21</v>
      </c>
      <c r="C21" s="11">
        <v>85000</v>
      </c>
      <c r="D21" s="11">
        <v>5819.22</v>
      </c>
      <c r="E21" s="12">
        <f t="shared" si="0"/>
        <v>79180.78</v>
      </c>
    </row>
    <row r="22" spans="1:5" ht="45">
      <c r="A22" s="10" t="s">
        <v>24</v>
      </c>
      <c r="B22" s="14" t="s">
        <v>21</v>
      </c>
      <c r="C22" s="11">
        <v>0</v>
      </c>
      <c r="D22" s="11">
        <v>832.18</v>
      </c>
      <c r="E22" s="12">
        <f t="shared" si="0"/>
        <v>-832.18</v>
      </c>
    </row>
    <row r="23" spans="1:5" ht="30" customHeight="1">
      <c r="A23" s="10" t="s">
        <v>25</v>
      </c>
      <c r="B23" s="14" t="s">
        <v>26</v>
      </c>
      <c r="C23" s="11">
        <v>3376000</v>
      </c>
      <c r="D23" s="11">
        <v>1006789.15</v>
      </c>
      <c r="E23" s="12">
        <f t="shared" si="0"/>
        <v>2369210.85</v>
      </c>
    </row>
    <row r="24" spans="1:5" ht="31.5" customHeight="1">
      <c r="A24" s="10" t="s">
        <v>31</v>
      </c>
      <c r="B24" s="14" t="s">
        <v>26</v>
      </c>
      <c r="C24" s="11">
        <v>0</v>
      </c>
      <c r="D24" s="11">
        <v>394.72</v>
      </c>
      <c r="E24" s="12">
        <f t="shared" si="0"/>
        <v>-394.72</v>
      </c>
    </row>
    <row r="25" spans="1:5" ht="45">
      <c r="A25" s="10" t="s">
        <v>27</v>
      </c>
      <c r="B25" s="14" t="s">
        <v>28</v>
      </c>
      <c r="C25" s="11">
        <v>1633000</v>
      </c>
      <c r="D25" s="11">
        <v>639484.68</v>
      </c>
      <c r="E25" s="12">
        <f t="shared" si="0"/>
        <v>993515.32</v>
      </c>
    </row>
    <row r="26" spans="1:5" ht="46.5" customHeight="1">
      <c r="A26" s="10" t="s">
        <v>29</v>
      </c>
      <c r="B26" s="14" t="s">
        <v>30</v>
      </c>
      <c r="C26" s="11">
        <v>0</v>
      </c>
      <c r="D26" s="11">
        <v>20421.01</v>
      </c>
      <c r="E26" s="12">
        <f t="shared" si="0"/>
        <v>-20421.01</v>
      </c>
    </row>
    <row r="27" spans="1:5" ht="15">
      <c r="A27" s="18" t="s">
        <v>33</v>
      </c>
      <c r="B27" s="19" t="s">
        <v>34</v>
      </c>
      <c r="C27" s="17">
        <f>C28</f>
        <v>0</v>
      </c>
      <c r="D27" s="17">
        <f>D28</f>
        <v>100</v>
      </c>
      <c r="E27" s="17">
        <f aca="true" t="shared" si="1" ref="E27:E32">C27-D27</f>
        <v>-100</v>
      </c>
    </row>
    <row r="28" spans="1:5" ht="75">
      <c r="A28" s="10" t="s">
        <v>61</v>
      </c>
      <c r="B28" s="3" t="s">
        <v>35</v>
      </c>
      <c r="C28" s="11">
        <v>0</v>
      </c>
      <c r="D28" s="11">
        <v>100</v>
      </c>
      <c r="E28" s="12">
        <f t="shared" si="1"/>
        <v>-100</v>
      </c>
    </row>
    <row r="29" spans="1:5" ht="45">
      <c r="A29" s="18" t="s">
        <v>38</v>
      </c>
      <c r="B29" s="16" t="s">
        <v>39</v>
      </c>
      <c r="C29" s="17">
        <f>SUM(C30:C30)</f>
        <v>585000</v>
      </c>
      <c r="D29" s="17">
        <f>SUM(D30:D30)</f>
        <v>188409.3</v>
      </c>
      <c r="E29" s="17">
        <f t="shared" si="1"/>
        <v>396590.7</v>
      </c>
    </row>
    <row r="30" spans="1:5" ht="60">
      <c r="A30" s="10" t="s">
        <v>40</v>
      </c>
      <c r="B30" s="14" t="s">
        <v>41</v>
      </c>
      <c r="C30" s="11">
        <v>585000</v>
      </c>
      <c r="D30" s="11">
        <v>188409.3</v>
      </c>
      <c r="E30" s="12">
        <f t="shared" si="1"/>
        <v>396590.7</v>
      </c>
    </row>
    <row r="31" spans="1:5" ht="30">
      <c r="A31" s="18" t="s">
        <v>42</v>
      </c>
      <c r="B31" s="16" t="s">
        <v>43</v>
      </c>
      <c r="C31" s="17">
        <f>C32</f>
        <v>500000</v>
      </c>
      <c r="D31" s="17">
        <f>D32</f>
        <v>0</v>
      </c>
      <c r="E31" s="17">
        <f t="shared" si="1"/>
        <v>500000</v>
      </c>
    </row>
    <row r="32" spans="1:5" ht="60" customHeight="1">
      <c r="A32" s="10" t="s">
        <v>44</v>
      </c>
      <c r="B32" s="3" t="s">
        <v>45</v>
      </c>
      <c r="C32" s="11">
        <v>500000</v>
      </c>
      <c r="D32" s="11">
        <v>0</v>
      </c>
      <c r="E32" s="12">
        <f t="shared" si="1"/>
        <v>500000</v>
      </c>
    </row>
    <row r="33" spans="1:5" ht="14.25">
      <c r="A33" s="20" t="s">
        <v>16</v>
      </c>
      <c r="B33" s="23" t="s">
        <v>17</v>
      </c>
      <c r="C33" s="22">
        <f>C34</f>
        <v>4324516</v>
      </c>
      <c r="D33" s="22">
        <f>D34</f>
        <v>515408</v>
      </c>
      <c r="E33" s="22">
        <f t="shared" si="0"/>
        <v>3809108</v>
      </c>
    </row>
    <row r="34" spans="1:5" ht="64.5" customHeight="1">
      <c r="A34" s="15" t="s">
        <v>10</v>
      </c>
      <c r="B34" s="16" t="s">
        <v>11</v>
      </c>
      <c r="C34" s="17">
        <f>SUM(C35:C37)</f>
        <v>4324516</v>
      </c>
      <c r="D34" s="17">
        <f>SUM(D35:D37)</f>
        <v>515408</v>
      </c>
      <c r="E34" s="17">
        <f t="shared" si="0"/>
        <v>3809108</v>
      </c>
    </row>
    <row r="35" spans="1:5" ht="30">
      <c r="A35" s="4" t="s">
        <v>58</v>
      </c>
      <c r="B35" s="5" t="s">
        <v>18</v>
      </c>
      <c r="C35" s="11">
        <v>3288782</v>
      </c>
      <c r="D35" s="11">
        <v>385000</v>
      </c>
      <c r="E35" s="12">
        <f t="shared" si="0"/>
        <v>2903782</v>
      </c>
    </row>
    <row r="36" spans="1:5" ht="45">
      <c r="A36" s="4" t="s">
        <v>59</v>
      </c>
      <c r="B36" s="14" t="s">
        <v>23</v>
      </c>
      <c r="C36" s="11">
        <v>301175</v>
      </c>
      <c r="D36" s="11">
        <v>79265</v>
      </c>
      <c r="E36" s="12">
        <f t="shared" si="0"/>
        <v>221910</v>
      </c>
    </row>
    <row r="37" spans="1:5" ht="30">
      <c r="A37" s="4" t="s">
        <v>60</v>
      </c>
      <c r="B37" s="14" t="s">
        <v>22</v>
      </c>
      <c r="C37" s="11">
        <v>734559</v>
      </c>
      <c r="D37" s="11">
        <v>51143</v>
      </c>
      <c r="E37" s="12">
        <f t="shared" si="0"/>
        <v>683416</v>
      </c>
    </row>
    <row r="38" spans="1:5" ht="14.25">
      <c r="A38" s="26" t="s">
        <v>19</v>
      </c>
      <c r="B38" s="26"/>
      <c r="C38" s="22">
        <f>C10+C33</f>
        <v>11843516</v>
      </c>
      <c r="D38" s="22">
        <f>D10+D33</f>
        <v>2568831.6500000004</v>
      </c>
      <c r="E38" s="22">
        <f>E10+E33</f>
        <v>9274684.35</v>
      </c>
    </row>
  </sheetData>
  <sheetProtection/>
  <mergeCells count="8">
    <mergeCell ref="C1:E4"/>
    <mergeCell ref="A6:E6"/>
    <mergeCell ref="A38:B38"/>
    <mergeCell ref="A8:A9"/>
    <mergeCell ref="B8:B9"/>
    <mergeCell ref="C8:C9"/>
    <mergeCell ref="D8:D9"/>
    <mergeCell ref="E8:E9"/>
  </mergeCells>
  <printOptions/>
  <pageMargins left="0.7874015748031497" right="0.3937007874015748" top="0.7874015748031497" bottom="0.5905511811023623" header="0.5118110236220472" footer="0.5118110236220472"/>
  <pageSetup fitToHeight="6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2017-04-20T04:19:37Z</cp:lastPrinted>
  <dcterms:created xsi:type="dcterms:W3CDTF">1996-10-08T23:32:33Z</dcterms:created>
  <dcterms:modified xsi:type="dcterms:W3CDTF">2017-04-20T05:25:25Z</dcterms:modified>
  <cp:category/>
  <cp:version/>
  <cp:contentType/>
  <cp:contentStatus/>
</cp:coreProperties>
</file>